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4"/>
  </bookViews>
  <sheets>
    <sheet name="Instructions" sheetId="1" r:id="rId1"/>
    <sheet name="Rate Card" sheetId="2" r:id="rId2"/>
    <sheet name="Deliverables" sheetId="3" r:id="rId3"/>
    <sheet name="Maintenance and Support" sheetId="4" r:id="rId4"/>
    <sheet name="Summary" sheetId="5" r:id="rId5"/>
  </sheets>
  <definedNames>
    <definedName name="_xlnm.Print_Area" localSheetId="2">'Deliverables'!$A$1:$E$86</definedName>
    <definedName name="_xlnm.Print_Area" localSheetId="0">'Instructions'!$A$3:$A$11</definedName>
    <definedName name="_xlnm.Print_Area" localSheetId="1">'Rate Card'!$A$1:$B$22</definedName>
    <definedName name="_xlnm.Print_Area" localSheetId="4">'Summary'!$A$1:$D$29</definedName>
    <definedName name="_xlnm.Print_Titles" localSheetId="2">'Deliverables'!$1:$2</definedName>
  </definedNames>
  <calcPr fullCalcOnLoad="1"/>
</workbook>
</file>

<file path=xl/sharedStrings.xml><?xml version="1.0" encoding="utf-8"?>
<sst xmlns="http://schemas.openxmlformats.org/spreadsheetml/2006/main" count="65" uniqueCount="62">
  <si>
    <t>Hourly Rate</t>
  </si>
  <si>
    <t>Hours</t>
  </si>
  <si>
    <t>Cost</t>
  </si>
  <si>
    <t>INSTRUCTIONS</t>
  </si>
  <si>
    <t>Total Cost</t>
  </si>
  <si>
    <t>Rate Card</t>
  </si>
  <si>
    <t>Deliverables Worksheet</t>
  </si>
  <si>
    <t>Deliverable</t>
  </si>
  <si>
    <t>Cost Summary</t>
  </si>
  <si>
    <t>Task/Phase</t>
  </si>
  <si>
    <t>Total Hours</t>
  </si>
  <si>
    <t>Total Deliverable Cost</t>
  </si>
  <si>
    <t>7.)  Payment for services under this contract are deliverable-based.  The hours listed are  for any task or deliverable are for informational purposes only and will not be binding on the Commonwealth</t>
  </si>
  <si>
    <t>Position</t>
  </si>
  <si>
    <t>1.)  All sheets must be filled out completely.  Fill out all yellow highlighted cells on each worksheet.</t>
  </si>
  <si>
    <t xml:space="preserve">2.)  Formulas are imbedded in the Worksheets. Offeror's must verify that all calculations, subtotal costs and grand total costs are accurate. </t>
  </si>
  <si>
    <t xml:space="preserve">3.)  Rate Card: Fill in the Position and Hourly Rate columns. </t>
  </si>
  <si>
    <t>4.)  Deliverables: Fill in the total number of hours for each position per deliverable. All other information is linked and will calculate automatically.</t>
  </si>
  <si>
    <t>6.)  Summary: All information is linked and will calculate automatically.</t>
  </si>
  <si>
    <t>IV-4.A. Implementation Planning</t>
  </si>
  <si>
    <t>a. Finalized Implementation Plan approved by Department.</t>
  </si>
  <si>
    <t>IV-4.B. Requirements Gathering and Management</t>
  </si>
  <si>
    <t>a. Finalized Detailed Requirements Document with GAP analysis</t>
  </si>
  <si>
    <t>b. Requirements Traceability Matrix</t>
  </si>
  <si>
    <t xml:space="preserve">Iv-4.D. Solution Design. </t>
  </si>
  <si>
    <t>a. Detailed solution design document</t>
  </si>
  <si>
    <t>IV-4.E. Solution Configuration</t>
  </si>
  <si>
    <t>a. Configured solution</t>
  </si>
  <si>
    <t>IV-4.F. Testing</t>
  </si>
  <si>
    <t>a. Test Plan</t>
  </si>
  <si>
    <t>b. Final Test Results Report</t>
  </si>
  <si>
    <t>IV-4.G. Implementation</t>
  </si>
  <si>
    <t>a. Final Implementation Report</t>
  </si>
  <si>
    <t>IV-4.H. Training</t>
  </si>
  <si>
    <t>a. Training plan</t>
  </si>
  <si>
    <t>b. Training materials</t>
  </si>
  <si>
    <t>c. Classroom training sessions</t>
  </si>
  <si>
    <t>d. Online training sessions</t>
  </si>
  <si>
    <t>IV-4.J. Turnover.</t>
  </si>
  <si>
    <t>a. Turnover plan</t>
  </si>
  <si>
    <t>b. Turnover status reports</t>
  </si>
  <si>
    <t>Item</t>
  </si>
  <si>
    <t>Year 1</t>
  </si>
  <si>
    <t>Year 2</t>
  </si>
  <si>
    <t>Year 3</t>
  </si>
  <si>
    <t>Year 4</t>
  </si>
  <si>
    <t>Year 5</t>
  </si>
  <si>
    <t>Total (all years)</t>
  </si>
  <si>
    <t>IV-4.I. Maintenance and Support</t>
  </si>
  <si>
    <t>a. SaaS Subscription which includes ongoing Maintenance and Support</t>
  </si>
  <si>
    <t>Yeat 6</t>
  </si>
  <si>
    <t>Year 7</t>
  </si>
  <si>
    <t>Total (years 1-4)</t>
  </si>
  <si>
    <t>Total (years 5-7)</t>
  </si>
  <si>
    <t>Maintenance and Support (Base Years 1-4)</t>
  </si>
  <si>
    <t>Grand Total Cost Base Years</t>
  </si>
  <si>
    <t>Grand Total All Years</t>
  </si>
  <si>
    <t>5.)  Maintenance and Support: Fill in the SaaS Subscription costs which includes ongoing Maintenance and Support.  All other information is linked and will calculate automatically.</t>
  </si>
  <si>
    <r>
      <t>6.)  Please contact the Issuing Officer</t>
    </r>
    <r>
      <rPr>
        <sz val="10"/>
        <rFont val="Arial"/>
        <family val="2"/>
      </rPr>
      <t xml:space="preserve"> with any questions or concerns.</t>
    </r>
  </si>
  <si>
    <t>* Payment for SaaS Subscription including ongoing Maintenance and Support shall occur in equal monthly payments.</t>
  </si>
  <si>
    <t>APPENDIX H - COST MATRIX</t>
  </si>
  <si>
    <t>Maintenance and Support (Renewal Years 5-7)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</si>
</sst>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;[Red]#,##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 tint="-0.4999699890613556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44" fontId="22" fillId="0" borderId="10" xfId="44" applyFont="1" applyFill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2" fillId="33" borderId="10" xfId="0" applyFont="1" applyFill="1" applyBorder="1" applyAlignment="1">
      <alignment horizontal="justify" vertical="top"/>
    </xf>
    <xf numFmtId="0" fontId="22" fillId="33" borderId="10" xfId="0" applyFont="1" applyFill="1" applyBorder="1" applyAlignment="1">
      <alignment horizontal="center" vertical="top"/>
    </xf>
    <xf numFmtId="0" fontId="22" fillId="35" borderId="1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2" fillId="0" borderId="10" xfId="44" applyNumberFormat="1" applyFont="1" applyFill="1" applyBorder="1" applyAlignment="1">
      <alignment horizontal="center"/>
    </xf>
    <xf numFmtId="44" fontId="22" fillId="0" borderId="0" xfId="44" applyFont="1" applyAlignment="1">
      <alignment/>
    </xf>
    <xf numFmtId="44" fontId="22" fillId="33" borderId="10" xfId="44" applyFont="1" applyFill="1" applyBorder="1" applyAlignment="1">
      <alignment horizontal="center"/>
    </xf>
    <xf numFmtId="3" fontId="22" fillId="36" borderId="10" xfId="0" applyNumberFormat="1" applyFont="1" applyFill="1" applyBorder="1" applyAlignment="1">
      <alignment horizontal="center"/>
    </xf>
    <xf numFmtId="44" fontId="22" fillId="36" borderId="10" xfId="44" applyFont="1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44" fontId="22" fillId="35" borderId="10" xfId="0" applyNumberFormat="1" applyFont="1" applyFill="1" applyBorder="1" applyAlignment="1">
      <alignment horizontal="left" vertical="center"/>
    </xf>
    <xf numFmtId="44" fontId="22" fillId="35" borderId="10" xfId="44" applyFont="1" applyFill="1" applyBorder="1" applyAlignment="1">
      <alignment horizontal="center" vertical="center"/>
    </xf>
    <xf numFmtId="37" fontId="22" fillId="37" borderId="10" xfId="44" applyNumberFormat="1" applyFont="1" applyFill="1" applyBorder="1" applyAlignment="1" applyProtection="1">
      <alignment horizontal="center" vertical="center"/>
      <protection locked="0"/>
    </xf>
    <xf numFmtId="49" fontId="22" fillId="37" borderId="10" xfId="44" applyNumberFormat="1" applyFont="1" applyFill="1" applyBorder="1" applyAlignment="1" applyProtection="1">
      <alignment horizontal="center" vertical="center"/>
      <protection locked="0"/>
    </xf>
    <xf numFmtId="7" fontId="22" fillId="37" borderId="10" xfId="44" applyNumberFormat="1" applyFont="1" applyFill="1" applyBorder="1" applyAlignment="1" applyProtection="1">
      <alignment horizontal="center" vertical="center"/>
      <protection locked="0"/>
    </xf>
    <xf numFmtId="44" fontId="25" fillId="35" borderId="10" xfId="44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26" fillId="33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left" vertical="center" wrapText="1"/>
    </xf>
    <xf numFmtId="0" fontId="22" fillId="38" borderId="10" xfId="0" applyFont="1" applyFill="1" applyBorder="1" applyAlignment="1">
      <alignment/>
    </xf>
    <xf numFmtId="44" fontId="26" fillId="38" borderId="10" xfId="44" applyFont="1" applyFill="1" applyBorder="1" applyAlignment="1">
      <alignment/>
    </xf>
    <xf numFmtId="0" fontId="26" fillId="38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 vertical="top" wrapText="1"/>
    </xf>
    <xf numFmtId="44" fontId="26" fillId="39" borderId="10" xfId="44" applyFont="1" applyFill="1" applyBorder="1" applyAlignment="1" applyProtection="1">
      <alignment horizontal="left" vertical="center" wrapText="1"/>
      <protection locked="0"/>
    </xf>
    <xf numFmtId="44" fontId="22" fillId="39" borderId="10" xfId="44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44" fontId="22" fillId="40" borderId="15" xfId="44" applyFont="1" applyFill="1" applyBorder="1" applyAlignment="1">
      <alignment horizontal="center" vertical="center"/>
    </xf>
    <xf numFmtId="44" fontId="22" fillId="40" borderId="16" xfId="44" applyFont="1" applyFill="1" applyBorder="1" applyAlignment="1">
      <alignment horizontal="center" vertical="center"/>
    </xf>
    <xf numFmtId="44" fontId="22" fillId="40" borderId="17" xfId="44" applyFont="1" applyFill="1" applyBorder="1" applyAlignment="1">
      <alignment horizontal="center" vertical="center"/>
    </xf>
    <xf numFmtId="0" fontId="27" fillId="35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25" fillId="35" borderId="10" xfId="0" applyFont="1" applyFill="1" applyBorder="1" applyAlignment="1">
      <alignment horizontal="left" vertical="center"/>
    </xf>
    <xf numFmtId="0" fontId="27" fillId="0" borderId="0" xfId="0" applyFont="1" applyAlignment="1">
      <alignment horizontal="center"/>
    </xf>
    <xf numFmtId="0" fontId="22" fillId="40" borderId="15" xfId="0" applyFont="1" applyFill="1" applyBorder="1" applyAlignment="1">
      <alignment horizontal="center" vertical="center"/>
    </xf>
    <xf numFmtId="0" fontId="22" fillId="4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37.28125" style="1" customWidth="1"/>
    <col min="2" max="5" width="51.8515625" style="1" customWidth="1"/>
    <col min="6" max="7" width="9.140625" style="1" customWidth="1"/>
    <col min="8" max="8" width="4.00390625" style="1" customWidth="1"/>
    <col min="9" max="16384" width="9.140625" style="1" customWidth="1"/>
  </cols>
  <sheetData>
    <row r="1" ht="12.75">
      <c r="A1" s="41" t="s">
        <v>60</v>
      </c>
    </row>
    <row r="2" ht="12.75">
      <c r="A2" s="41"/>
    </row>
    <row r="3" spans="1:6" ht="26.25">
      <c r="A3" s="14" t="s">
        <v>3</v>
      </c>
      <c r="B3" s="15"/>
      <c r="C3" s="15"/>
      <c r="D3" s="15"/>
      <c r="E3" s="15"/>
      <c r="F3" s="15"/>
    </row>
    <row r="4" s="16" customFormat="1" ht="15.75">
      <c r="A4" s="23" t="s">
        <v>14</v>
      </c>
    </row>
    <row r="5" s="16" customFormat="1" ht="15.75">
      <c r="A5" s="24" t="s">
        <v>15</v>
      </c>
    </row>
    <row r="6" s="16" customFormat="1" ht="15.75">
      <c r="A6" s="24" t="s">
        <v>16</v>
      </c>
    </row>
    <row r="7" s="16" customFormat="1" ht="15.75">
      <c r="A7" s="24" t="s">
        <v>17</v>
      </c>
    </row>
    <row r="8" s="16" customFormat="1" ht="26.25">
      <c r="A8" s="24" t="s">
        <v>57</v>
      </c>
    </row>
    <row r="9" s="16" customFormat="1" ht="15.75">
      <c r="A9" s="24" t="s">
        <v>18</v>
      </c>
    </row>
    <row r="10" s="16" customFormat="1" ht="15.75">
      <c r="A10" s="24" t="s">
        <v>58</v>
      </c>
    </row>
    <row r="11" s="16" customFormat="1" ht="26.25">
      <c r="A11" s="24" t="s">
        <v>12</v>
      </c>
    </row>
    <row r="12" s="16" customFormat="1" ht="15.75"/>
    <row r="13" s="16" customFormat="1" ht="15.75"/>
    <row r="14" s="16" customFormat="1" ht="15.75"/>
    <row r="15" s="16" customFormat="1" ht="15.75"/>
    <row r="16" s="16" customFormat="1" ht="15.75"/>
    <row r="17" s="16" customFormat="1" ht="15.75"/>
    <row r="18" s="16" customFormat="1" ht="15.75"/>
    <row r="19" s="16" customFormat="1" ht="15.75"/>
    <row r="20" s="16" customFormat="1" ht="15.75"/>
    <row r="21" s="16" customFormat="1" ht="15.75"/>
  </sheetData>
  <sheetProtection/>
  <printOptions horizontalCentered="1"/>
  <pageMargins left="0.25" right="0.25" top="0.25" bottom="0.25" header="0.5" footer="0.5"/>
  <pageSetup fitToHeight="1" fitToWidth="1" horizontalDpi="600" verticalDpi="600" orientation="landscape" paperSize="5" r:id="rId1"/>
  <headerFooter alignWithMargins="0">
    <oddFooter>&amp;L&amp;"Times New Roman,Regular"&amp;8Rev 4.11.2011&amp;R&amp;"Times New Roman,Regular"&amp;8Page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2"/>
  <sheetViews>
    <sheetView zoomScalePageLayoutView="0" workbookViewId="0" topLeftCell="A1">
      <pane ySplit="1" topLeftCell="A2" activePane="bottomLeft" state="frozen"/>
      <selection pane="topLeft" activeCell="B47" sqref="B47"/>
      <selection pane="bottomLeft" activeCell="B39" sqref="B39"/>
    </sheetView>
  </sheetViews>
  <sheetFormatPr defaultColWidth="9.140625" defaultRowHeight="12.75"/>
  <cols>
    <col min="1" max="1" width="26.8515625" style="1" customWidth="1"/>
    <col min="2" max="2" width="26.00390625" style="1" customWidth="1"/>
    <col min="3" max="3" width="18.57421875" style="1" customWidth="1"/>
    <col min="4" max="16384" width="9.140625" style="1" customWidth="1"/>
  </cols>
  <sheetData>
    <row r="1" spans="1:2" ht="33.75">
      <c r="A1" s="42" t="s">
        <v>5</v>
      </c>
      <c r="B1" s="42"/>
    </row>
    <row r="2" spans="1:2" ht="12.75">
      <c r="A2" s="7" t="s">
        <v>13</v>
      </c>
      <c r="B2" s="7" t="s">
        <v>0</v>
      </c>
    </row>
    <row r="3" spans="1:2" ht="12.75">
      <c r="A3" s="28"/>
      <c r="B3" s="29">
        <v>0</v>
      </c>
    </row>
    <row r="4" spans="1:2" ht="12.75">
      <c r="A4" s="28"/>
      <c r="B4" s="29">
        <v>0</v>
      </c>
    </row>
    <row r="5" spans="1:2" ht="12.75">
      <c r="A5" s="28"/>
      <c r="B5" s="29">
        <v>0</v>
      </c>
    </row>
    <row r="6" spans="1:2" ht="12.75">
      <c r="A6" s="28"/>
      <c r="B6" s="29">
        <v>0</v>
      </c>
    </row>
    <row r="7" spans="1:2" ht="12.75">
      <c r="A7" s="28"/>
      <c r="B7" s="29">
        <v>0</v>
      </c>
    </row>
    <row r="8" spans="1:2" ht="12.75">
      <c r="A8" s="28"/>
      <c r="B8" s="29">
        <v>0</v>
      </c>
    </row>
    <row r="9" spans="1:2" ht="12.75">
      <c r="A9" s="28"/>
      <c r="B9" s="29">
        <v>0</v>
      </c>
    </row>
    <row r="10" spans="1:2" ht="12.75">
      <c r="A10" s="28"/>
      <c r="B10" s="29">
        <v>0</v>
      </c>
    </row>
    <row r="11" spans="1:2" ht="12.75">
      <c r="A11" s="28"/>
      <c r="B11" s="29">
        <v>0</v>
      </c>
    </row>
    <row r="12" spans="1:2" ht="12.75">
      <c r="A12" s="28"/>
      <c r="B12" s="29">
        <v>0</v>
      </c>
    </row>
    <row r="13" spans="1:2" ht="12.75">
      <c r="A13" s="28"/>
      <c r="B13" s="29">
        <v>0</v>
      </c>
    </row>
    <row r="14" spans="1:2" ht="12.75">
      <c r="A14" s="28"/>
      <c r="B14" s="29">
        <v>0</v>
      </c>
    </row>
    <row r="15" spans="1:2" ht="12.75">
      <c r="A15" s="28"/>
      <c r="B15" s="29">
        <v>0</v>
      </c>
    </row>
    <row r="16" spans="1:2" ht="12.75">
      <c r="A16" s="28"/>
      <c r="B16" s="29">
        <v>0</v>
      </c>
    </row>
    <row r="17" spans="1:2" ht="12.75">
      <c r="A17" s="28"/>
      <c r="B17" s="29">
        <v>0</v>
      </c>
    </row>
    <row r="18" spans="1:2" ht="12.75">
      <c r="A18" s="28"/>
      <c r="B18" s="29">
        <v>0</v>
      </c>
    </row>
    <row r="19" spans="1:2" ht="12.75">
      <c r="A19" s="28"/>
      <c r="B19" s="29">
        <v>0</v>
      </c>
    </row>
    <row r="20" spans="1:2" ht="12.75">
      <c r="A20" s="28"/>
      <c r="B20" s="29">
        <v>0</v>
      </c>
    </row>
    <row r="21" spans="1:2" ht="12.75">
      <c r="A21" s="28"/>
      <c r="B21" s="29">
        <v>0</v>
      </c>
    </row>
    <row r="22" spans="1:2" ht="12.75">
      <c r="A22" s="28"/>
      <c r="B22" s="29">
        <v>0</v>
      </c>
    </row>
  </sheetData>
  <sheetProtection/>
  <mergeCells count="1">
    <mergeCell ref="A1:B1"/>
  </mergeCells>
  <printOptions horizontalCentered="1"/>
  <pageMargins left="0.25" right="0.25" top="0.25" bottom="0.25" header="0.5" footer="0.5"/>
  <pageSetup fitToHeight="1" fitToWidth="1" horizontalDpi="600" verticalDpi="600" orientation="portrait" r:id="rId1"/>
  <headerFooter alignWithMargins="0">
    <oddFooter>&amp;L&amp;"Times New Roman,Regular"&amp;8Rev 4.11.2011&amp;R&amp;"Times New Roman,Regular"&amp;8Page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6"/>
  <sheetViews>
    <sheetView zoomScalePageLayoutView="0" workbookViewId="0" topLeftCell="A1">
      <pane ySplit="2" topLeftCell="A255" activePane="bottomLeft" state="frozen"/>
      <selection pane="topLeft" activeCell="B47" sqref="B47"/>
      <selection pane="bottomLeft" activeCell="D106" sqref="D106"/>
    </sheetView>
  </sheetViews>
  <sheetFormatPr defaultColWidth="9.140625" defaultRowHeight="12.75"/>
  <cols>
    <col min="1" max="1" width="46.421875" style="1" customWidth="1"/>
    <col min="2" max="2" width="24.421875" style="1" customWidth="1"/>
    <col min="3" max="5" width="17.28125" style="1" customWidth="1"/>
    <col min="6" max="16384" width="9.140625" style="1" customWidth="1"/>
  </cols>
  <sheetData>
    <row r="1" spans="1:5" ht="33.75">
      <c r="A1" s="49" t="s">
        <v>6</v>
      </c>
      <c r="B1" s="49"/>
      <c r="C1" s="49"/>
      <c r="D1" s="49"/>
      <c r="E1" s="49"/>
    </row>
    <row r="2" spans="1:5" ht="12.75">
      <c r="A2" s="8" t="s">
        <v>7</v>
      </c>
      <c r="B2" s="8" t="s">
        <v>13</v>
      </c>
      <c r="C2" s="9" t="s">
        <v>0</v>
      </c>
      <c r="D2" s="9" t="s">
        <v>1</v>
      </c>
      <c r="E2" s="9" t="s">
        <v>2</v>
      </c>
    </row>
    <row r="3" spans="1:5" s="11" customFormat="1" ht="12.75" customHeight="1">
      <c r="A3" s="43" t="str">
        <f>CONCATENATE(Summary!$A$3," ","-"," ",Summary!$B$3)</f>
        <v>IV-4.A. Implementation Planning - a. Finalized Implementation Plan approved by Department.</v>
      </c>
      <c r="B3" s="10">
        <f>'Rate Card'!$A$3</f>
        <v>0</v>
      </c>
      <c r="C3" s="25">
        <f>'Rate Card'!$B$3</f>
        <v>0</v>
      </c>
      <c r="D3" s="27"/>
      <c r="E3" s="26">
        <f aca="true" t="shared" si="0" ref="E3:E22">D3*C3</f>
        <v>0</v>
      </c>
    </row>
    <row r="4" spans="1:5" s="11" customFormat="1" ht="12.75" customHeight="1">
      <c r="A4" s="44"/>
      <c r="B4" s="10">
        <f>'Rate Card'!$A$4</f>
        <v>0</v>
      </c>
      <c r="C4" s="25">
        <f>'Rate Card'!$B$4</f>
        <v>0</v>
      </c>
      <c r="D4" s="27"/>
      <c r="E4" s="26">
        <f t="shared" si="0"/>
        <v>0</v>
      </c>
    </row>
    <row r="5" spans="1:5" s="11" customFormat="1" ht="12.75" customHeight="1">
      <c r="A5" s="44"/>
      <c r="B5" s="10">
        <f>'Rate Card'!$A$5</f>
        <v>0</v>
      </c>
      <c r="C5" s="25">
        <f>'Rate Card'!$B$5</f>
        <v>0</v>
      </c>
      <c r="D5" s="27"/>
      <c r="E5" s="26">
        <f t="shared" si="0"/>
        <v>0</v>
      </c>
    </row>
    <row r="6" spans="1:5" s="11" customFormat="1" ht="12.75" customHeight="1">
      <c r="A6" s="44"/>
      <c r="B6" s="10">
        <f>'Rate Card'!$A$6</f>
        <v>0</v>
      </c>
      <c r="C6" s="25">
        <f>'Rate Card'!$B$6</f>
        <v>0</v>
      </c>
      <c r="D6" s="27"/>
      <c r="E6" s="26">
        <f t="shared" si="0"/>
        <v>0</v>
      </c>
    </row>
    <row r="7" spans="1:5" s="11" customFormat="1" ht="12.75" customHeight="1">
      <c r="A7" s="44"/>
      <c r="B7" s="10">
        <f>'Rate Card'!$A$7</f>
        <v>0</v>
      </c>
      <c r="C7" s="25">
        <f>'Rate Card'!$B$7</f>
        <v>0</v>
      </c>
      <c r="D7" s="27"/>
      <c r="E7" s="26">
        <f t="shared" si="0"/>
        <v>0</v>
      </c>
    </row>
    <row r="8" spans="1:5" s="11" customFormat="1" ht="12.75" customHeight="1">
      <c r="A8" s="44"/>
      <c r="B8" s="10">
        <f>'Rate Card'!$A$8</f>
        <v>0</v>
      </c>
      <c r="C8" s="25">
        <f>'Rate Card'!$B$8</f>
        <v>0</v>
      </c>
      <c r="D8" s="27"/>
      <c r="E8" s="26">
        <f t="shared" si="0"/>
        <v>0</v>
      </c>
    </row>
    <row r="9" spans="1:5" s="11" customFormat="1" ht="12.75" customHeight="1">
      <c r="A9" s="44"/>
      <c r="B9" s="10">
        <f>'Rate Card'!$A$9</f>
        <v>0</v>
      </c>
      <c r="C9" s="25">
        <f>'Rate Card'!$B$9</f>
        <v>0</v>
      </c>
      <c r="D9" s="27"/>
      <c r="E9" s="26">
        <f t="shared" si="0"/>
        <v>0</v>
      </c>
    </row>
    <row r="10" spans="1:5" s="11" customFormat="1" ht="12.75" customHeight="1">
      <c r="A10" s="44"/>
      <c r="B10" s="10">
        <f>'Rate Card'!$A$10</f>
        <v>0</v>
      </c>
      <c r="C10" s="25">
        <f>'Rate Card'!$B$10</f>
        <v>0</v>
      </c>
      <c r="D10" s="27"/>
      <c r="E10" s="26">
        <f t="shared" si="0"/>
        <v>0</v>
      </c>
    </row>
    <row r="11" spans="1:5" s="11" customFormat="1" ht="12.75" customHeight="1">
      <c r="A11" s="44"/>
      <c r="B11" s="10">
        <f>'Rate Card'!$A$11</f>
        <v>0</v>
      </c>
      <c r="C11" s="25">
        <f>'Rate Card'!$B$11</f>
        <v>0</v>
      </c>
      <c r="D11" s="27"/>
      <c r="E11" s="26">
        <f t="shared" si="0"/>
        <v>0</v>
      </c>
    </row>
    <row r="12" spans="1:5" s="11" customFormat="1" ht="12.75" customHeight="1">
      <c r="A12" s="44"/>
      <c r="B12" s="10">
        <f>'Rate Card'!$A$12</f>
        <v>0</v>
      </c>
      <c r="C12" s="25">
        <f>'Rate Card'!$B$12</f>
        <v>0</v>
      </c>
      <c r="D12" s="27"/>
      <c r="E12" s="26">
        <f t="shared" si="0"/>
        <v>0</v>
      </c>
    </row>
    <row r="13" spans="1:5" s="11" customFormat="1" ht="12.75" customHeight="1">
      <c r="A13" s="44"/>
      <c r="B13" s="10">
        <f>'Rate Card'!$A$13</f>
        <v>0</v>
      </c>
      <c r="C13" s="25">
        <f>'Rate Card'!$B$13</f>
        <v>0</v>
      </c>
      <c r="D13" s="27"/>
      <c r="E13" s="26">
        <f t="shared" si="0"/>
        <v>0</v>
      </c>
    </row>
    <row r="14" spans="1:5" s="11" customFormat="1" ht="12.75" customHeight="1">
      <c r="A14" s="44"/>
      <c r="B14" s="10">
        <f>'Rate Card'!$A$14</f>
        <v>0</v>
      </c>
      <c r="C14" s="25">
        <f>'Rate Card'!$B$14</f>
        <v>0</v>
      </c>
      <c r="D14" s="27"/>
      <c r="E14" s="26">
        <f t="shared" si="0"/>
        <v>0</v>
      </c>
    </row>
    <row r="15" spans="1:5" s="11" customFormat="1" ht="12.75" customHeight="1">
      <c r="A15" s="44"/>
      <c r="B15" s="10">
        <f>'Rate Card'!$A$15</f>
        <v>0</v>
      </c>
      <c r="C15" s="25">
        <f>'Rate Card'!$B$15</f>
        <v>0</v>
      </c>
      <c r="D15" s="27"/>
      <c r="E15" s="26">
        <f t="shared" si="0"/>
        <v>0</v>
      </c>
    </row>
    <row r="16" spans="1:5" s="11" customFormat="1" ht="12.75" customHeight="1">
      <c r="A16" s="44"/>
      <c r="B16" s="10">
        <f>'Rate Card'!$A$16</f>
        <v>0</v>
      </c>
      <c r="C16" s="25">
        <f>'Rate Card'!$B$16</f>
        <v>0</v>
      </c>
      <c r="D16" s="27"/>
      <c r="E16" s="26">
        <f t="shared" si="0"/>
        <v>0</v>
      </c>
    </row>
    <row r="17" spans="1:5" s="3" customFormat="1" ht="12.75" customHeight="1">
      <c r="A17" s="44"/>
      <c r="B17" s="10">
        <f>'Rate Card'!$A$17</f>
        <v>0</v>
      </c>
      <c r="C17" s="25">
        <f>'Rate Card'!$B$17</f>
        <v>0</v>
      </c>
      <c r="D17" s="27"/>
      <c r="E17" s="26">
        <f t="shared" si="0"/>
        <v>0</v>
      </c>
    </row>
    <row r="18" spans="1:5" s="12" customFormat="1" ht="12.75" customHeight="1">
      <c r="A18" s="44"/>
      <c r="B18" s="10">
        <f>'Rate Card'!$A$18</f>
        <v>0</v>
      </c>
      <c r="C18" s="25">
        <f>'Rate Card'!$B$18</f>
        <v>0</v>
      </c>
      <c r="D18" s="27"/>
      <c r="E18" s="26">
        <f t="shared" si="0"/>
        <v>0</v>
      </c>
    </row>
    <row r="19" spans="1:5" s="12" customFormat="1" ht="12.75" customHeight="1">
      <c r="A19" s="44"/>
      <c r="B19" s="10">
        <f>'Rate Card'!$A$19</f>
        <v>0</v>
      </c>
      <c r="C19" s="25">
        <f>'Rate Card'!$B$19</f>
        <v>0</v>
      </c>
      <c r="D19" s="27"/>
      <c r="E19" s="26">
        <f t="shared" si="0"/>
        <v>0</v>
      </c>
    </row>
    <row r="20" spans="1:5" s="13" customFormat="1" ht="12.75" customHeight="1">
      <c r="A20" s="44"/>
      <c r="B20" s="10">
        <f>'Rate Card'!$A$20</f>
        <v>0</v>
      </c>
      <c r="C20" s="25">
        <f>'Rate Card'!$B$20</f>
        <v>0</v>
      </c>
      <c r="D20" s="27"/>
      <c r="E20" s="26">
        <f t="shared" si="0"/>
        <v>0</v>
      </c>
    </row>
    <row r="21" spans="1:5" s="13" customFormat="1" ht="12.75" customHeight="1">
      <c r="A21" s="44"/>
      <c r="B21" s="10">
        <f>'Rate Card'!$A$21</f>
        <v>0</v>
      </c>
      <c r="C21" s="25">
        <f>'Rate Card'!$B$21</f>
        <v>0</v>
      </c>
      <c r="D21" s="27"/>
      <c r="E21" s="26">
        <f t="shared" si="0"/>
        <v>0</v>
      </c>
    </row>
    <row r="22" spans="1:5" s="13" customFormat="1" ht="12.75" customHeight="1">
      <c r="A22" s="45"/>
      <c r="B22" s="10">
        <f>'Rate Card'!$A$22</f>
        <v>0</v>
      </c>
      <c r="C22" s="25">
        <f>'Rate Card'!$B$22</f>
        <v>0</v>
      </c>
      <c r="D22" s="27"/>
      <c r="E22" s="26">
        <f t="shared" si="0"/>
        <v>0</v>
      </c>
    </row>
    <row r="23" spans="1:5" ht="12.75">
      <c r="A23" s="46"/>
      <c r="B23" s="47"/>
      <c r="C23" s="47"/>
      <c r="D23" s="47"/>
      <c r="E23" s="48"/>
    </row>
    <row r="24" spans="1:5" ht="12.75" customHeight="1">
      <c r="A24" s="43" t="str">
        <f>CONCATENATE(Summary!$A$5," ","-"," ",Summary!$B$5)</f>
        <v>IV-4.B. Requirements Gathering and Management - a. Finalized Detailed Requirements Document with GAP analysis</v>
      </c>
      <c r="B24" s="10">
        <f>'Rate Card'!$A$3</f>
        <v>0</v>
      </c>
      <c r="C24" s="25">
        <f>'Rate Card'!$B$3</f>
        <v>0</v>
      </c>
      <c r="D24" s="27"/>
      <c r="E24" s="26">
        <f aca="true" t="shared" si="1" ref="E24:E43">D24*C24</f>
        <v>0</v>
      </c>
    </row>
    <row r="25" spans="1:5" ht="12.75" customHeight="1">
      <c r="A25" s="44"/>
      <c r="B25" s="10">
        <f>'Rate Card'!$A$4</f>
        <v>0</v>
      </c>
      <c r="C25" s="25">
        <f>'Rate Card'!$B$4</f>
        <v>0</v>
      </c>
      <c r="D25" s="27"/>
      <c r="E25" s="26">
        <f t="shared" si="1"/>
        <v>0</v>
      </c>
    </row>
    <row r="26" spans="1:5" ht="12.75" customHeight="1">
      <c r="A26" s="44"/>
      <c r="B26" s="10">
        <f>'Rate Card'!$A$5</f>
        <v>0</v>
      </c>
      <c r="C26" s="25">
        <f>'Rate Card'!$B$5</f>
        <v>0</v>
      </c>
      <c r="D26" s="27"/>
      <c r="E26" s="26">
        <f t="shared" si="1"/>
        <v>0</v>
      </c>
    </row>
    <row r="27" spans="1:5" ht="12.75" customHeight="1">
      <c r="A27" s="44"/>
      <c r="B27" s="10">
        <f>'Rate Card'!$A$6</f>
        <v>0</v>
      </c>
      <c r="C27" s="25">
        <f>'Rate Card'!$B$6</f>
        <v>0</v>
      </c>
      <c r="D27" s="27"/>
      <c r="E27" s="26">
        <f t="shared" si="1"/>
        <v>0</v>
      </c>
    </row>
    <row r="28" spans="1:5" ht="12.75" customHeight="1">
      <c r="A28" s="44"/>
      <c r="B28" s="10">
        <f>'Rate Card'!$A$7</f>
        <v>0</v>
      </c>
      <c r="C28" s="25">
        <f>'Rate Card'!$B$7</f>
        <v>0</v>
      </c>
      <c r="D28" s="27"/>
      <c r="E28" s="26">
        <f t="shared" si="1"/>
        <v>0</v>
      </c>
    </row>
    <row r="29" spans="1:5" ht="12.75" customHeight="1">
      <c r="A29" s="44"/>
      <c r="B29" s="10">
        <f>'Rate Card'!$A$8</f>
        <v>0</v>
      </c>
      <c r="C29" s="25">
        <f>'Rate Card'!$B$8</f>
        <v>0</v>
      </c>
      <c r="D29" s="27"/>
      <c r="E29" s="26">
        <f t="shared" si="1"/>
        <v>0</v>
      </c>
    </row>
    <row r="30" spans="1:5" ht="12.75" customHeight="1">
      <c r="A30" s="44"/>
      <c r="B30" s="10">
        <f>'Rate Card'!$A$9</f>
        <v>0</v>
      </c>
      <c r="C30" s="25">
        <f>'Rate Card'!$B$9</f>
        <v>0</v>
      </c>
      <c r="D30" s="27"/>
      <c r="E30" s="26">
        <f t="shared" si="1"/>
        <v>0</v>
      </c>
    </row>
    <row r="31" spans="1:5" ht="12.75" customHeight="1">
      <c r="A31" s="44"/>
      <c r="B31" s="10">
        <f>'Rate Card'!$A$10</f>
        <v>0</v>
      </c>
      <c r="C31" s="25">
        <f>'Rate Card'!$B$10</f>
        <v>0</v>
      </c>
      <c r="D31" s="27"/>
      <c r="E31" s="26">
        <f t="shared" si="1"/>
        <v>0</v>
      </c>
    </row>
    <row r="32" spans="1:5" ht="12.75" customHeight="1">
      <c r="A32" s="44"/>
      <c r="B32" s="10">
        <f>'Rate Card'!$A$11</f>
        <v>0</v>
      </c>
      <c r="C32" s="25">
        <f>'Rate Card'!$B$11</f>
        <v>0</v>
      </c>
      <c r="D32" s="27"/>
      <c r="E32" s="26">
        <f t="shared" si="1"/>
        <v>0</v>
      </c>
    </row>
    <row r="33" spans="1:5" ht="12.75" customHeight="1">
      <c r="A33" s="44"/>
      <c r="B33" s="10">
        <f>'Rate Card'!$A$12</f>
        <v>0</v>
      </c>
      <c r="C33" s="25">
        <f>'Rate Card'!$B$12</f>
        <v>0</v>
      </c>
      <c r="D33" s="27"/>
      <c r="E33" s="26">
        <f t="shared" si="1"/>
        <v>0</v>
      </c>
    </row>
    <row r="34" spans="1:5" ht="12.75" customHeight="1">
      <c r="A34" s="44"/>
      <c r="B34" s="10">
        <f>'Rate Card'!$A$13</f>
        <v>0</v>
      </c>
      <c r="C34" s="25">
        <f>'Rate Card'!$B$13</f>
        <v>0</v>
      </c>
      <c r="D34" s="27"/>
      <c r="E34" s="26">
        <f t="shared" si="1"/>
        <v>0</v>
      </c>
    </row>
    <row r="35" spans="1:5" ht="12.75" customHeight="1">
      <c r="A35" s="44"/>
      <c r="B35" s="10">
        <f>'Rate Card'!$A$14</f>
        <v>0</v>
      </c>
      <c r="C35" s="25">
        <f>'Rate Card'!$B$14</f>
        <v>0</v>
      </c>
      <c r="D35" s="27"/>
      <c r="E35" s="26">
        <f t="shared" si="1"/>
        <v>0</v>
      </c>
    </row>
    <row r="36" spans="1:5" ht="12.75" customHeight="1">
      <c r="A36" s="44"/>
      <c r="B36" s="10">
        <f>'Rate Card'!$A$15</f>
        <v>0</v>
      </c>
      <c r="C36" s="25">
        <f>'Rate Card'!$B$15</f>
        <v>0</v>
      </c>
      <c r="D36" s="27"/>
      <c r="E36" s="26">
        <f t="shared" si="1"/>
        <v>0</v>
      </c>
    </row>
    <row r="37" spans="1:5" ht="12.75" customHeight="1">
      <c r="A37" s="44"/>
      <c r="B37" s="10">
        <f>'Rate Card'!$A$16</f>
        <v>0</v>
      </c>
      <c r="C37" s="25">
        <f>'Rate Card'!$B$16</f>
        <v>0</v>
      </c>
      <c r="D37" s="27"/>
      <c r="E37" s="26">
        <f t="shared" si="1"/>
        <v>0</v>
      </c>
    </row>
    <row r="38" spans="1:5" ht="12.75" customHeight="1">
      <c r="A38" s="44"/>
      <c r="B38" s="10">
        <f>'Rate Card'!$A$17</f>
        <v>0</v>
      </c>
      <c r="C38" s="25">
        <f>'Rate Card'!$B$17</f>
        <v>0</v>
      </c>
      <c r="D38" s="27"/>
      <c r="E38" s="26">
        <f t="shared" si="1"/>
        <v>0</v>
      </c>
    </row>
    <row r="39" spans="1:5" ht="12.75" customHeight="1">
      <c r="A39" s="44"/>
      <c r="B39" s="10">
        <f>'Rate Card'!$A$18</f>
        <v>0</v>
      </c>
      <c r="C39" s="25">
        <f>'Rate Card'!$B$18</f>
        <v>0</v>
      </c>
      <c r="D39" s="27"/>
      <c r="E39" s="26">
        <f t="shared" si="1"/>
        <v>0</v>
      </c>
    </row>
    <row r="40" spans="1:5" ht="12.75" customHeight="1">
      <c r="A40" s="44"/>
      <c r="B40" s="10">
        <f>'Rate Card'!$A$19</f>
        <v>0</v>
      </c>
      <c r="C40" s="25">
        <f>'Rate Card'!$B$19</f>
        <v>0</v>
      </c>
      <c r="D40" s="27"/>
      <c r="E40" s="26">
        <f t="shared" si="1"/>
        <v>0</v>
      </c>
    </row>
    <row r="41" spans="1:5" ht="12.75" customHeight="1">
      <c r="A41" s="44"/>
      <c r="B41" s="10">
        <f>'Rate Card'!$A$20</f>
        <v>0</v>
      </c>
      <c r="C41" s="25">
        <f>'Rate Card'!$B$20</f>
        <v>0</v>
      </c>
      <c r="D41" s="27"/>
      <c r="E41" s="26">
        <f t="shared" si="1"/>
        <v>0</v>
      </c>
    </row>
    <row r="42" spans="1:5" ht="12.75" customHeight="1">
      <c r="A42" s="44"/>
      <c r="B42" s="10">
        <f>'Rate Card'!$A$21</f>
        <v>0</v>
      </c>
      <c r="C42" s="25">
        <f>'Rate Card'!$B$21</f>
        <v>0</v>
      </c>
      <c r="D42" s="27"/>
      <c r="E42" s="26">
        <f t="shared" si="1"/>
        <v>0</v>
      </c>
    </row>
    <row r="43" spans="1:5" ht="12.75" customHeight="1">
      <c r="A43" s="45"/>
      <c r="B43" s="10">
        <f>'Rate Card'!$A$22</f>
        <v>0</v>
      </c>
      <c r="C43" s="25">
        <f>'Rate Card'!$B$22</f>
        <v>0</v>
      </c>
      <c r="D43" s="27"/>
      <c r="E43" s="26">
        <f t="shared" si="1"/>
        <v>0</v>
      </c>
    </row>
    <row r="44" spans="1:5" ht="12.75">
      <c r="A44" s="46"/>
      <c r="B44" s="47"/>
      <c r="C44" s="47"/>
      <c r="D44" s="47"/>
      <c r="E44" s="48"/>
    </row>
    <row r="45" spans="1:5" ht="12.75" customHeight="1">
      <c r="A45" s="43" t="str">
        <f>CONCATENATE(Summary!$A$5," ","-"," ",Summary!$B$6)</f>
        <v>IV-4.B. Requirements Gathering and Management - b. Requirements Traceability Matrix</v>
      </c>
      <c r="B45" s="10">
        <f>'Rate Card'!$A$3</f>
        <v>0</v>
      </c>
      <c r="C45" s="25">
        <f>'Rate Card'!$B$3</f>
        <v>0</v>
      </c>
      <c r="D45" s="27"/>
      <c r="E45" s="26">
        <f aca="true" t="shared" si="2" ref="E45:E64">D45*C45</f>
        <v>0</v>
      </c>
    </row>
    <row r="46" spans="1:5" ht="12.75" customHeight="1">
      <c r="A46" s="44"/>
      <c r="B46" s="10">
        <f>'Rate Card'!$A$4</f>
        <v>0</v>
      </c>
      <c r="C46" s="25">
        <f>'Rate Card'!$B$4</f>
        <v>0</v>
      </c>
      <c r="D46" s="27"/>
      <c r="E46" s="26">
        <f t="shared" si="2"/>
        <v>0</v>
      </c>
    </row>
    <row r="47" spans="1:5" ht="12.75" customHeight="1">
      <c r="A47" s="44"/>
      <c r="B47" s="10">
        <f>'Rate Card'!$A$5</f>
        <v>0</v>
      </c>
      <c r="C47" s="25">
        <f>'Rate Card'!$B$5</f>
        <v>0</v>
      </c>
      <c r="D47" s="27"/>
      <c r="E47" s="26">
        <f t="shared" si="2"/>
        <v>0</v>
      </c>
    </row>
    <row r="48" spans="1:5" ht="12.75" customHeight="1">
      <c r="A48" s="44"/>
      <c r="B48" s="10">
        <f>'Rate Card'!$A$6</f>
        <v>0</v>
      </c>
      <c r="C48" s="25">
        <f>'Rate Card'!$B$6</f>
        <v>0</v>
      </c>
      <c r="D48" s="27"/>
      <c r="E48" s="26">
        <f t="shared" si="2"/>
        <v>0</v>
      </c>
    </row>
    <row r="49" spans="1:5" ht="12.75" customHeight="1">
      <c r="A49" s="44"/>
      <c r="B49" s="10">
        <f>'Rate Card'!$A$7</f>
        <v>0</v>
      </c>
      <c r="C49" s="25">
        <f>'Rate Card'!$B$7</f>
        <v>0</v>
      </c>
      <c r="D49" s="27"/>
      <c r="E49" s="26">
        <f t="shared" si="2"/>
        <v>0</v>
      </c>
    </row>
    <row r="50" spans="1:5" ht="12.75" customHeight="1">
      <c r="A50" s="44"/>
      <c r="B50" s="10">
        <f>'Rate Card'!$A$8</f>
        <v>0</v>
      </c>
      <c r="C50" s="25">
        <f>'Rate Card'!$B$8</f>
        <v>0</v>
      </c>
      <c r="D50" s="27"/>
      <c r="E50" s="26">
        <f t="shared" si="2"/>
        <v>0</v>
      </c>
    </row>
    <row r="51" spans="1:5" ht="12.75" customHeight="1">
      <c r="A51" s="44"/>
      <c r="B51" s="10">
        <f>'Rate Card'!$A$9</f>
        <v>0</v>
      </c>
      <c r="C51" s="25">
        <f>'Rate Card'!$B$9</f>
        <v>0</v>
      </c>
      <c r="D51" s="27"/>
      <c r="E51" s="26">
        <f t="shared" si="2"/>
        <v>0</v>
      </c>
    </row>
    <row r="52" spans="1:5" ht="12.75" customHeight="1">
      <c r="A52" s="44"/>
      <c r="B52" s="10">
        <f>'Rate Card'!$A$10</f>
        <v>0</v>
      </c>
      <c r="C52" s="25">
        <f>'Rate Card'!$B$10</f>
        <v>0</v>
      </c>
      <c r="D52" s="27"/>
      <c r="E52" s="26">
        <f t="shared" si="2"/>
        <v>0</v>
      </c>
    </row>
    <row r="53" spans="1:5" ht="12.75" customHeight="1">
      <c r="A53" s="44"/>
      <c r="B53" s="10">
        <f>'Rate Card'!$A$11</f>
        <v>0</v>
      </c>
      <c r="C53" s="25">
        <f>'Rate Card'!$B$11</f>
        <v>0</v>
      </c>
      <c r="D53" s="27"/>
      <c r="E53" s="26">
        <f t="shared" si="2"/>
        <v>0</v>
      </c>
    </row>
    <row r="54" spans="1:5" ht="12.75" customHeight="1">
      <c r="A54" s="44"/>
      <c r="B54" s="10">
        <f>'Rate Card'!$A$12</f>
        <v>0</v>
      </c>
      <c r="C54" s="25">
        <f>'Rate Card'!$B$12</f>
        <v>0</v>
      </c>
      <c r="D54" s="27"/>
      <c r="E54" s="26">
        <f t="shared" si="2"/>
        <v>0</v>
      </c>
    </row>
    <row r="55" spans="1:5" ht="12.75" customHeight="1">
      <c r="A55" s="44"/>
      <c r="B55" s="10">
        <f>'Rate Card'!$A$13</f>
        <v>0</v>
      </c>
      <c r="C55" s="25">
        <f>'Rate Card'!$B$13</f>
        <v>0</v>
      </c>
      <c r="D55" s="27"/>
      <c r="E55" s="26">
        <f t="shared" si="2"/>
        <v>0</v>
      </c>
    </row>
    <row r="56" spans="1:5" ht="12.75" customHeight="1">
      <c r="A56" s="44"/>
      <c r="B56" s="10">
        <f>'Rate Card'!$A$14</f>
        <v>0</v>
      </c>
      <c r="C56" s="25">
        <f>'Rate Card'!$B$14</f>
        <v>0</v>
      </c>
      <c r="D56" s="27"/>
      <c r="E56" s="26">
        <f t="shared" si="2"/>
        <v>0</v>
      </c>
    </row>
    <row r="57" spans="1:5" ht="12.75" customHeight="1">
      <c r="A57" s="44"/>
      <c r="B57" s="10">
        <f>'Rate Card'!$A$15</f>
        <v>0</v>
      </c>
      <c r="C57" s="25">
        <f>'Rate Card'!$B$15</f>
        <v>0</v>
      </c>
      <c r="D57" s="27"/>
      <c r="E57" s="26">
        <f t="shared" si="2"/>
        <v>0</v>
      </c>
    </row>
    <row r="58" spans="1:5" ht="12.75" customHeight="1">
      <c r="A58" s="44"/>
      <c r="B58" s="10">
        <f>'Rate Card'!$A$16</f>
        <v>0</v>
      </c>
      <c r="C58" s="25">
        <f>'Rate Card'!$B$16</f>
        <v>0</v>
      </c>
      <c r="D58" s="27"/>
      <c r="E58" s="26">
        <f t="shared" si="2"/>
        <v>0</v>
      </c>
    </row>
    <row r="59" spans="1:5" ht="12.75" customHeight="1">
      <c r="A59" s="44"/>
      <c r="B59" s="10">
        <f>'Rate Card'!$A$17</f>
        <v>0</v>
      </c>
      <c r="C59" s="25">
        <f>'Rate Card'!$B$17</f>
        <v>0</v>
      </c>
      <c r="D59" s="27"/>
      <c r="E59" s="26">
        <f t="shared" si="2"/>
        <v>0</v>
      </c>
    </row>
    <row r="60" spans="1:5" ht="12.75" customHeight="1">
      <c r="A60" s="44"/>
      <c r="B60" s="10">
        <f>'Rate Card'!$A$18</f>
        <v>0</v>
      </c>
      <c r="C60" s="25">
        <f>'Rate Card'!$B$18</f>
        <v>0</v>
      </c>
      <c r="D60" s="27"/>
      <c r="E60" s="26">
        <f t="shared" si="2"/>
        <v>0</v>
      </c>
    </row>
    <row r="61" spans="1:5" ht="12.75" customHeight="1">
      <c r="A61" s="44"/>
      <c r="B61" s="10">
        <f>'Rate Card'!$A$19</f>
        <v>0</v>
      </c>
      <c r="C61" s="25">
        <f>'Rate Card'!$B$19</f>
        <v>0</v>
      </c>
      <c r="D61" s="27"/>
      <c r="E61" s="26">
        <f t="shared" si="2"/>
        <v>0</v>
      </c>
    </row>
    <row r="62" spans="1:5" ht="12.75" customHeight="1">
      <c r="A62" s="44"/>
      <c r="B62" s="10">
        <f>'Rate Card'!$A$20</f>
        <v>0</v>
      </c>
      <c r="C62" s="25">
        <f>'Rate Card'!$B$20</f>
        <v>0</v>
      </c>
      <c r="D62" s="27"/>
      <c r="E62" s="26">
        <f t="shared" si="2"/>
        <v>0</v>
      </c>
    </row>
    <row r="63" spans="1:5" ht="12.75" customHeight="1">
      <c r="A63" s="44"/>
      <c r="B63" s="10">
        <f>'Rate Card'!$A$21</f>
        <v>0</v>
      </c>
      <c r="C63" s="25">
        <f>'Rate Card'!$B$21</f>
        <v>0</v>
      </c>
      <c r="D63" s="27"/>
      <c r="E63" s="26">
        <f t="shared" si="2"/>
        <v>0</v>
      </c>
    </row>
    <row r="64" spans="1:5" ht="12.75" customHeight="1">
      <c r="A64" s="45"/>
      <c r="B64" s="10">
        <f>'Rate Card'!$A$22</f>
        <v>0</v>
      </c>
      <c r="C64" s="25">
        <f>'Rate Card'!$B$22</f>
        <v>0</v>
      </c>
      <c r="D64" s="27"/>
      <c r="E64" s="26">
        <f t="shared" si="2"/>
        <v>0</v>
      </c>
    </row>
    <row r="65" spans="1:5" ht="12.75">
      <c r="A65" s="46"/>
      <c r="B65" s="47"/>
      <c r="C65" s="47"/>
      <c r="D65" s="47"/>
      <c r="E65" s="48"/>
    </row>
    <row r="66" spans="1:5" s="11" customFormat="1" ht="12.75" customHeight="1">
      <c r="A66" s="43" t="str">
        <f>CONCATENATE(Summary!$A$8," ","-"," ",Summary!$B$8)</f>
        <v>Iv-4.D. Solution Design.  - a. Detailed solution design document</v>
      </c>
      <c r="B66" s="10">
        <f>'Rate Card'!$A$3</f>
        <v>0</v>
      </c>
      <c r="C66" s="25">
        <f>'Rate Card'!$B$3</f>
        <v>0</v>
      </c>
      <c r="D66" s="27"/>
      <c r="E66" s="26">
        <f aca="true" t="shared" si="3" ref="E66:E85">D66*C66</f>
        <v>0</v>
      </c>
    </row>
    <row r="67" spans="1:5" s="11" customFormat="1" ht="12.75" customHeight="1">
      <c r="A67" s="44"/>
      <c r="B67" s="10">
        <f>'Rate Card'!$A$4</f>
        <v>0</v>
      </c>
      <c r="C67" s="25">
        <f>'Rate Card'!$B$4</f>
        <v>0</v>
      </c>
      <c r="D67" s="27"/>
      <c r="E67" s="26">
        <f t="shared" si="3"/>
        <v>0</v>
      </c>
    </row>
    <row r="68" spans="1:5" s="11" customFormat="1" ht="12.75" customHeight="1">
      <c r="A68" s="44"/>
      <c r="B68" s="10">
        <f>'Rate Card'!$A$5</f>
        <v>0</v>
      </c>
      <c r="C68" s="25">
        <f>'Rate Card'!$B$5</f>
        <v>0</v>
      </c>
      <c r="D68" s="27"/>
      <c r="E68" s="26">
        <f t="shared" si="3"/>
        <v>0</v>
      </c>
    </row>
    <row r="69" spans="1:5" s="11" customFormat="1" ht="12.75" customHeight="1">
      <c r="A69" s="44"/>
      <c r="B69" s="10">
        <f>'Rate Card'!$A$6</f>
        <v>0</v>
      </c>
      <c r="C69" s="25">
        <f>'Rate Card'!$B$6</f>
        <v>0</v>
      </c>
      <c r="D69" s="27"/>
      <c r="E69" s="26">
        <f t="shared" si="3"/>
        <v>0</v>
      </c>
    </row>
    <row r="70" spans="1:5" s="11" customFormat="1" ht="12.75" customHeight="1">
      <c r="A70" s="44"/>
      <c r="B70" s="10">
        <f>'Rate Card'!$A$7</f>
        <v>0</v>
      </c>
      <c r="C70" s="25">
        <f>'Rate Card'!$B$7</f>
        <v>0</v>
      </c>
      <c r="D70" s="27"/>
      <c r="E70" s="26">
        <f t="shared" si="3"/>
        <v>0</v>
      </c>
    </row>
    <row r="71" spans="1:5" s="11" customFormat="1" ht="12.75" customHeight="1">
      <c r="A71" s="44"/>
      <c r="B71" s="10">
        <f>'Rate Card'!$A$8</f>
        <v>0</v>
      </c>
      <c r="C71" s="25">
        <f>'Rate Card'!$B$8</f>
        <v>0</v>
      </c>
      <c r="D71" s="27"/>
      <c r="E71" s="26">
        <f t="shared" si="3"/>
        <v>0</v>
      </c>
    </row>
    <row r="72" spans="1:5" s="11" customFormat="1" ht="12.75" customHeight="1">
      <c r="A72" s="44"/>
      <c r="B72" s="10">
        <f>'Rate Card'!$A$9</f>
        <v>0</v>
      </c>
      <c r="C72" s="25">
        <f>'Rate Card'!$B$9</f>
        <v>0</v>
      </c>
      <c r="D72" s="27"/>
      <c r="E72" s="26">
        <f t="shared" si="3"/>
        <v>0</v>
      </c>
    </row>
    <row r="73" spans="1:5" s="11" customFormat="1" ht="12.75" customHeight="1">
      <c r="A73" s="44"/>
      <c r="B73" s="10">
        <f>'Rate Card'!$A$10</f>
        <v>0</v>
      </c>
      <c r="C73" s="25">
        <f>'Rate Card'!$B$10</f>
        <v>0</v>
      </c>
      <c r="D73" s="27"/>
      <c r="E73" s="26">
        <f t="shared" si="3"/>
        <v>0</v>
      </c>
    </row>
    <row r="74" spans="1:5" s="11" customFormat="1" ht="12.75" customHeight="1">
      <c r="A74" s="44"/>
      <c r="B74" s="10">
        <f>'Rate Card'!$A$11</f>
        <v>0</v>
      </c>
      <c r="C74" s="25">
        <f>'Rate Card'!$B$11</f>
        <v>0</v>
      </c>
      <c r="D74" s="27"/>
      <c r="E74" s="26">
        <f t="shared" si="3"/>
        <v>0</v>
      </c>
    </row>
    <row r="75" spans="1:5" s="11" customFormat="1" ht="12.75" customHeight="1">
      <c r="A75" s="44"/>
      <c r="B75" s="10">
        <f>'Rate Card'!$A$12</f>
        <v>0</v>
      </c>
      <c r="C75" s="25">
        <f>'Rate Card'!$B$12</f>
        <v>0</v>
      </c>
      <c r="D75" s="27"/>
      <c r="E75" s="26">
        <f t="shared" si="3"/>
        <v>0</v>
      </c>
    </row>
    <row r="76" spans="1:5" s="11" customFormat="1" ht="12.75" customHeight="1">
      <c r="A76" s="44"/>
      <c r="B76" s="10">
        <f>'Rate Card'!$A$13</f>
        <v>0</v>
      </c>
      <c r="C76" s="25">
        <f>'Rate Card'!$B$13</f>
        <v>0</v>
      </c>
      <c r="D76" s="27"/>
      <c r="E76" s="26">
        <f t="shared" si="3"/>
        <v>0</v>
      </c>
    </row>
    <row r="77" spans="1:5" s="11" customFormat="1" ht="12.75" customHeight="1">
      <c r="A77" s="44"/>
      <c r="B77" s="10">
        <f>'Rate Card'!$A$14</f>
        <v>0</v>
      </c>
      <c r="C77" s="25">
        <f>'Rate Card'!$B$14</f>
        <v>0</v>
      </c>
      <c r="D77" s="27"/>
      <c r="E77" s="26">
        <f t="shared" si="3"/>
        <v>0</v>
      </c>
    </row>
    <row r="78" spans="1:5" s="11" customFormat="1" ht="12.75" customHeight="1">
      <c r="A78" s="44"/>
      <c r="B78" s="10">
        <f>'Rate Card'!$A$15</f>
        <v>0</v>
      </c>
      <c r="C78" s="25">
        <f>'Rate Card'!$B$15</f>
        <v>0</v>
      </c>
      <c r="D78" s="27"/>
      <c r="E78" s="26">
        <f t="shared" si="3"/>
        <v>0</v>
      </c>
    </row>
    <row r="79" spans="1:5" s="11" customFormat="1" ht="12.75" customHeight="1">
      <c r="A79" s="44"/>
      <c r="B79" s="10">
        <f>'Rate Card'!$A$16</f>
        <v>0</v>
      </c>
      <c r="C79" s="25">
        <f>'Rate Card'!$B$16</f>
        <v>0</v>
      </c>
      <c r="D79" s="27"/>
      <c r="E79" s="26">
        <f t="shared" si="3"/>
        <v>0</v>
      </c>
    </row>
    <row r="80" spans="1:5" s="3" customFormat="1" ht="12.75" customHeight="1">
      <c r="A80" s="44"/>
      <c r="B80" s="10">
        <f>'Rate Card'!$A$17</f>
        <v>0</v>
      </c>
      <c r="C80" s="25">
        <f>'Rate Card'!$B$17</f>
        <v>0</v>
      </c>
      <c r="D80" s="27"/>
      <c r="E80" s="26">
        <f t="shared" si="3"/>
        <v>0</v>
      </c>
    </row>
    <row r="81" spans="1:5" s="12" customFormat="1" ht="12.75" customHeight="1">
      <c r="A81" s="44"/>
      <c r="B81" s="10">
        <f>'Rate Card'!$A$18</f>
        <v>0</v>
      </c>
      <c r="C81" s="25">
        <f>'Rate Card'!$B$18</f>
        <v>0</v>
      </c>
      <c r="D81" s="27"/>
      <c r="E81" s="26">
        <f t="shared" si="3"/>
        <v>0</v>
      </c>
    </row>
    <row r="82" spans="1:5" s="12" customFormat="1" ht="12.75" customHeight="1">
      <c r="A82" s="44"/>
      <c r="B82" s="10">
        <f>'Rate Card'!$A$19</f>
        <v>0</v>
      </c>
      <c r="C82" s="25">
        <f>'Rate Card'!$B$19</f>
        <v>0</v>
      </c>
      <c r="D82" s="27"/>
      <c r="E82" s="26">
        <f t="shared" si="3"/>
        <v>0</v>
      </c>
    </row>
    <row r="83" spans="1:5" s="13" customFormat="1" ht="12.75" customHeight="1">
      <c r="A83" s="44"/>
      <c r="B83" s="10">
        <f>'Rate Card'!$A$20</f>
        <v>0</v>
      </c>
      <c r="C83" s="25">
        <f>'Rate Card'!$B$20</f>
        <v>0</v>
      </c>
      <c r="D83" s="27"/>
      <c r="E83" s="26">
        <f t="shared" si="3"/>
        <v>0</v>
      </c>
    </row>
    <row r="84" spans="1:5" s="13" customFormat="1" ht="12.75" customHeight="1">
      <c r="A84" s="44"/>
      <c r="B84" s="10">
        <f>'Rate Card'!$A$21</f>
        <v>0</v>
      </c>
      <c r="C84" s="25">
        <f>'Rate Card'!$B$21</f>
        <v>0</v>
      </c>
      <c r="D84" s="27"/>
      <c r="E84" s="26">
        <f t="shared" si="3"/>
        <v>0</v>
      </c>
    </row>
    <row r="85" spans="1:5" s="13" customFormat="1" ht="12.75" customHeight="1">
      <c r="A85" s="45"/>
      <c r="B85" s="10">
        <f>'Rate Card'!$A$22</f>
        <v>0</v>
      </c>
      <c r="C85" s="25">
        <f>'Rate Card'!$B$22</f>
        <v>0</v>
      </c>
      <c r="D85" s="27"/>
      <c r="E85" s="26">
        <f t="shared" si="3"/>
        <v>0</v>
      </c>
    </row>
    <row r="86" spans="1:5" ht="12.75">
      <c r="A86" s="46"/>
      <c r="B86" s="47"/>
      <c r="C86" s="47"/>
      <c r="D86" s="47"/>
      <c r="E86" s="48"/>
    </row>
    <row r="87" spans="1:5" ht="12.75" customHeight="1">
      <c r="A87" s="43" t="str">
        <f>CONCATENATE(Summary!$A$10," ","-"," ",Summary!$B$10)</f>
        <v>IV-4.E. Solution Configuration - a. Configured solution</v>
      </c>
      <c r="B87" s="10">
        <f>'Rate Card'!$A$3</f>
        <v>0</v>
      </c>
      <c r="C87" s="25">
        <f>'Rate Card'!$B$3</f>
        <v>0</v>
      </c>
      <c r="D87" s="27"/>
      <c r="E87" s="26">
        <f aca="true" t="shared" si="4" ref="E87:E106">D87*C87</f>
        <v>0</v>
      </c>
    </row>
    <row r="88" spans="1:5" ht="12.75" customHeight="1">
      <c r="A88" s="44"/>
      <c r="B88" s="10">
        <f>'Rate Card'!$A$4</f>
        <v>0</v>
      </c>
      <c r="C88" s="25">
        <f>'Rate Card'!$B$4</f>
        <v>0</v>
      </c>
      <c r="D88" s="27"/>
      <c r="E88" s="26">
        <f t="shared" si="4"/>
        <v>0</v>
      </c>
    </row>
    <row r="89" spans="1:5" ht="12.75" customHeight="1">
      <c r="A89" s="44"/>
      <c r="B89" s="10">
        <f>'Rate Card'!$A$5</f>
        <v>0</v>
      </c>
      <c r="C89" s="25">
        <f>'Rate Card'!$B$5</f>
        <v>0</v>
      </c>
      <c r="D89" s="27"/>
      <c r="E89" s="26">
        <f t="shared" si="4"/>
        <v>0</v>
      </c>
    </row>
    <row r="90" spans="1:5" ht="12.75" customHeight="1">
      <c r="A90" s="44"/>
      <c r="B90" s="10">
        <f>'Rate Card'!$A$6</f>
        <v>0</v>
      </c>
      <c r="C90" s="25">
        <f>'Rate Card'!$B$6</f>
        <v>0</v>
      </c>
      <c r="D90" s="27"/>
      <c r="E90" s="26">
        <f t="shared" si="4"/>
        <v>0</v>
      </c>
    </row>
    <row r="91" spans="1:5" ht="12.75" customHeight="1">
      <c r="A91" s="44"/>
      <c r="B91" s="10">
        <f>'Rate Card'!$A$7</f>
        <v>0</v>
      </c>
      <c r="C91" s="25">
        <f>'Rate Card'!$B$7</f>
        <v>0</v>
      </c>
      <c r="D91" s="27"/>
      <c r="E91" s="26">
        <f t="shared" si="4"/>
        <v>0</v>
      </c>
    </row>
    <row r="92" spans="1:5" ht="12.75" customHeight="1">
      <c r="A92" s="44"/>
      <c r="B92" s="10">
        <f>'Rate Card'!$A$8</f>
        <v>0</v>
      </c>
      <c r="C92" s="25">
        <f>'Rate Card'!$B$8</f>
        <v>0</v>
      </c>
      <c r="D92" s="27"/>
      <c r="E92" s="26">
        <f t="shared" si="4"/>
        <v>0</v>
      </c>
    </row>
    <row r="93" spans="1:5" ht="12.75" customHeight="1">
      <c r="A93" s="44"/>
      <c r="B93" s="10">
        <f>'Rate Card'!$A$9</f>
        <v>0</v>
      </c>
      <c r="C93" s="25">
        <f>'Rate Card'!$B$9</f>
        <v>0</v>
      </c>
      <c r="D93" s="27"/>
      <c r="E93" s="26">
        <f t="shared" si="4"/>
        <v>0</v>
      </c>
    </row>
    <row r="94" spans="1:5" ht="12.75" customHeight="1">
      <c r="A94" s="44"/>
      <c r="B94" s="10">
        <f>'Rate Card'!$A$10</f>
        <v>0</v>
      </c>
      <c r="C94" s="25">
        <f>'Rate Card'!$B$10</f>
        <v>0</v>
      </c>
      <c r="D94" s="27"/>
      <c r="E94" s="26">
        <f t="shared" si="4"/>
        <v>0</v>
      </c>
    </row>
    <row r="95" spans="1:5" ht="12.75" customHeight="1">
      <c r="A95" s="44"/>
      <c r="B95" s="10">
        <f>'Rate Card'!$A$11</f>
        <v>0</v>
      </c>
      <c r="C95" s="25">
        <f>'Rate Card'!$B$11</f>
        <v>0</v>
      </c>
      <c r="D95" s="27"/>
      <c r="E95" s="26">
        <f t="shared" si="4"/>
        <v>0</v>
      </c>
    </row>
    <row r="96" spans="1:5" ht="12.75" customHeight="1">
      <c r="A96" s="44"/>
      <c r="B96" s="10">
        <f>'Rate Card'!$A$12</f>
        <v>0</v>
      </c>
      <c r="C96" s="25">
        <f>'Rate Card'!$B$12</f>
        <v>0</v>
      </c>
      <c r="D96" s="27"/>
      <c r="E96" s="26">
        <f t="shared" si="4"/>
        <v>0</v>
      </c>
    </row>
    <row r="97" spans="1:5" ht="12.75" customHeight="1">
      <c r="A97" s="44"/>
      <c r="B97" s="10">
        <f>'Rate Card'!$A$13</f>
        <v>0</v>
      </c>
      <c r="C97" s="25">
        <f>'Rate Card'!$B$13</f>
        <v>0</v>
      </c>
      <c r="D97" s="27"/>
      <c r="E97" s="26">
        <f t="shared" si="4"/>
        <v>0</v>
      </c>
    </row>
    <row r="98" spans="1:5" ht="12.75" customHeight="1">
      <c r="A98" s="44"/>
      <c r="B98" s="10">
        <f>'Rate Card'!$A$14</f>
        <v>0</v>
      </c>
      <c r="C98" s="25">
        <f>'Rate Card'!$B$14</f>
        <v>0</v>
      </c>
      <c r="D98" s="27"/>
      <c r="E98" s="26">
        <f t="shared" si="4"/>
        <v>0</v>
      </c>
    </row>
    <row r="99" spans="1:5" ht="12.75" customHeight="1">
      <c r="A99" s="44"/>
      <c r="B99" s="10">
        <f>'Rate Card'!$A$15</f>
        <v>0</v>
      </c>
      <c r="C99" s="25">
        <f>'Rate Card'!$B$15</f>
        <v>0</v>
      </c>
      <c r="D99" s="27"/>
      <c r="E99" s="26">
        <f t="shared" si="4"/>
        <v>0</v>
      </c>
    </row>
    <row r="100" spans="1:5" ht="12.75" customHeight="1">
      <c r="A100" s="44"/>
      <c r="B100" s="10">
        <f>'Rate Card'!$A$16</f>
        <v>0</v>
      </c>
      <c r="C100" s="25">
        <f>'Rate Card'!$B$16</f>
        <v>0</v>
      </c>
      <c r="D100" s="27"/>
      <c r="E100" s="26">
        <f t="shared" si="4"/>
        <v>0</v>
      </c>
    </row>
    <row r="101" spans="1:5" ht="12.75" customHeight="1">
      <c r="A101" s="44"/>
      <c r="B101" s="10">
        <f>'Rate Card'!$A$17</f>
        <v>0</v>
      </c>
      <c r="C101" s="25">
        <f>'Rate Card'!$B$17</f>
        <v>0</v>
      </c>
      <c r="D101" s="27"/>
      <c r="E101" s="26">
        <f t="shared" si="4"/>
        <v>0</v>
      </c>
    </row>
    <row r="102" spans="1:5" ht="12.75" customHeight="1">
      <c r="A102" s="44"/>
      <c r="B102" s="10">
        <f>'Rate Card'!$A$18</f>
        <v>0</v>
      </c>
      <c r="C102" s="25">
        <f>'Rate Card'!$B$18</f>
        <v>0</v>
      </c>
      <c r="D102" s="27"/>
      <c r="E102" s="26">
        <f t="shared" si="4"/>
        <v>0</v>
      </c>
    </row>
    <row r="103" spans="1:5" ht="12.75" customHeight="1">
      <c r="A103" s="44"/>
      <c r="B103" s="10">
        <f>'Rate Card'!$A$19</f>
        <v>0</v>
      </c>
      <c r="C103" s="25">
        <f>'Rate Card'!$B$19</f>
        <v>0</v>
      </c>
      <c r="D103" s="27"/>
      <c r="E103" s="26">
        <f t="shared" si="4"/>
        <v>0</v>
      </c>
    </row>
    <row r="104" spans="1:5" ht="12.75" customHeight="1">
      <c r="A104" s="44"/>
      <c r="B104" s="10">
        <f>'Rate Card'!$A$20</f>
        <v>0</v>
      </c>
      <c r="C104" s="25">
        <f>'Rate Card'!$B$20</f>
        <v>0</v>
      </c>
      <c r="D104" s="27"/>
      <c r="E104" s="26">
        <f t="shared" si="4"/>
        <v>0</v>
      </c>
    </row>
    <row r="105" spans="1:5" ht="12.75" customHeight="1">
      <c r="A105" s="44"/>
      <c r="B105" s="10">
        <f>'Rate Card'!$A$21</f>
        <v>0</v>
      </c>
      <c r="C105" s="25">
        <f>'Rate Card'!$B$21</f>
        <v>0</v>
      </c>
      <c r="D105" s="27"/>
      <c r="E105" s="26">
        <f t="shared" si="4"/>
        <v>0</v>
      </c>
    </row>
    <row r="106" spans="1:5" ht="12.75" customHeight="1">
      <c r="A106" s="45"/>
      <c r="B106" s="10">
        <f>'Rate Card'!$A$22</f>
        <v>0</v>
      </c>
      <c r="C106" s="25">
        <f>'Rate Card'!$B$22</f>
        <v>0</v>
      </c>
      <c r="D106" s="27"/>
      <c r="E106" s="26">
        <f t="shared" si="4"/>
        <v>0</v>
      </c>
    </row>
    <row r="107" spans="1:5" ht="12.75">
      <c r="A107" s="46"/>
      <c r="B107" s="47"/>
      <c r="C107" s="47"/>
      <c r="D107" s="47"/>
      <c r="E107" s="48"/>
    </row>
    <row r="108" spans="1:5" ht="12.75" customHeight="1">
      <c r="A108" s="43" t="str">
        <f>CONCATENATE(Summary!$A$12," ","-"," ",Summary!$B$12)</f>
        <v>IV-4.F. Testing - a. Test Plan</v>
      </c>
      <c r="B108" s="10">
        <f>'Rate Card'!$A$3</f>
        <v>0</v>
      </c>
      <c r="C108" s="25">
        <f>'Rate Card'!$B$3</f>
        <v>0</v>
      </c>
      <c r="D108" s="27"/>
      <c r="E108" s="26">
        <f aca="true" t="shared" si="5" ref="E108:E127">D108*C108</f>
        <v>0</v>
      </c>
    </row>
    <row r="109" spans="1:5" ht="12.75" customHeight="1">
      <c r="A109" s="44"/>
      <c r="B109" s="10">
        <f>'Rate Card'!$A$4</f>
        <v>0</v>
      </c>
      <c r="C109" s="25">
        <f>'Rate Card'!$B$4</f>
        <v>0</v>
      </c>
      <c r="D109" s="27"/>
      <c r="E109" s="26">
        <f t="shared" si="5"/>
        <v>0</v>
      </c>
    </row>
    <row r="110" spans="1:5" ht="12.75" customHeight="1">
      <c r="A110" s="44"/>
      <c r="B110" s="10">
        <f>'Rate Card'!$A$5</f>
        <v>0</v>
      </c>
      <c r="C110" s="25">
        <f>'Rate Card'!$B$5</f>
        <v>0</v>
      </c>
      <c r="D110" s="27"/>
      <c r="E110" s="26">
        <f t="shared" si="5"/>
        <v>0</v>
      </c>
    </row>
    <row r="111" spans="1:5" ht="12.75" customHeight="1">
      <c r="A111" s="44"/>
      <c r="B111" s="10">
        <f>'Rate Card'!$A$6</f>
        <v>0</v>
      </c>
      <c r="C111" s="25">
        <f>'Rate Card'!$B$6</f>
        <v>0</v>
      </c>
      <c r="D111" s="27"/>
      <c r="E111" s="26">
        <f t="shared" si="5"/>
        <v>0</v>
      </c>
    </row>
    <row r="112" spans="1:5" ht="12.75" customHeight="1">
      <c r="A112" s="44"/>
      <c r="B112" s="10">
        <f>'Rate Card'!$A$7</f>
        <v>0</v>
      </c>
      <c r="C112" s="25">
        <f>'Rate Card'!$B$7</f>
        <v>0</v>
      </c>
      <c r="D112" s="27"/>
      <c r="E112" s="26">
        <f t="shared" si="5"/>
        <v>0</v>
      </c>
    </row>
    <row r="113" spans="1:5" ht="12.75" customHeight="1">
      <c r="A113" s="44"/>
      <c r="B113" s="10">
        <f>'Rate Card'!$A$8</f>
        <v>0</v>
      </c>
      <c r="C113" s="25">
        <f>'Rate Card'!$B$8</f>
        <v>0</v>
      </c>
      <c r="D113" s="27"/>
      <c r="E113" s="26">
        <f t="shared" si="5"/>
        <v>0</v>
      </c>
    </row>
    <row r="114" spans="1:5" ht="12.75" customHeight="1">
      <c r="A114" s="44"/>
      <c r="B114" s="10">
        <f>'Rate Card'!$A$9</f>
        <v>0</v>
      </c>
      <c r="C114" s="25">
        <f>'Rate Card'!$B$9</f>
        <v>0</v>
      </c>
      <c r="D114" s="27"/>
      <c r="E114" s="26">
        <f t="shared" si="5"/>
        <v>0</v>
      </c>
    </row>
    <row r="115" spans="1:5" ht="12.75" customHeight="1">
      <c r="A115" s="44"/>
      <c r="B115" s="10">
        <f>'Rate Card'!$A$10</f>
        <v>0</v>
      </c>
      <c r="C115" s="25">
        <f>'Rate Card'!$B$10</f>
        <v>0</v>
      </c>
      <c r="D115" s="27"/>
      <c r="E115" s="26">
        <f t="shared" si="5"/>
        <v>0</v>
      </c>
    </row>
    <row r="116" spans="1:5" ht="12.75" customHeight="1">
      <c r="A116" s="44"/>
      <c r="B116" s="10">
        <f>'Rate Card'!$A$11</f>
        <v>0</v>
      </c>
      <c r="C116" s="25">
        <f>'Rate Card'!$B$11</f>
        <v>0</v>
      </c>
      <c r="D116" s="27"/>
      <c r="E116" s="26">
        <f t="shared" si="5"/>
        <v>0</v>
      </c>
    </row>
    <row r="117" spans="1:5" ht="12.75" customHeight="1">
      <c r="A117" s="44"/>
      <c r="B117" s="10">
        <f>'Rate Card'!$A$12</f>
        <v>0</v>
      </c>
      <c r="C117" s="25">
        <f>'Rate Card'!$B$12</f>
        <v>0</v>
      </c>
      <c r="D117" s="27"/>
      <c r="E117" s="26">
        <f t="shared" si="5"/>
        <v>0</v>
      </c>
    </row>
    <row r="118" spans="1:5" ht="12.75" customHeight="1">
      <c r="A118" s="44"/>
      <c r="B118" s="10">
        <f>'Rate Card'!$A$13</f>
        <v>0</v>
      </c>
      <c r="C118" s="25">
        <f>'Rate Card'!$B$13</f>
        <v>0</v>
      </c>
      <c r="D118" s="27"/>
      <c r="E118" s="26">
        <f t="shared" si="5"/>
        <v>0</v>
      </c>
    </row>
    <row r="119" spans="1:5" ht="12.75" customHeight="1">
      <c r="A119" s="44"/>
      <c r="B119" s="10">
        <f>'Rate Card'!$A$14</f>
        <v>0</v>
      </c>
      <c r="C119" s="25">
        <f>'Rate Card'!$B$14</f>
        <v>0</v>
      </c>
      <c r="D119" s="27"/>
      <c r="E119" s="26">
        <f t="shared" si="5"/>
        <v>0</v>
      </c>
    </row>
    <row r="120" spans="1:5" ht="12.75" customHeight="1">
      <c r="A120" s="44"/>
      <c r="B120" s="10">
        <f>'Rate Card'!$A$15</f>
        <v>0</v>
      </c>
      <c r="C120" s="25">
        <f>'Rate Card'!$B$15</f>
        <v>0</v>
      </c>
      <c r="D120" s="27"/>
      <c r="E120" s="26">
        <f t="shared" si="5"/>
        <v>0</v>
      </c>
    </row>
    <row r="121" spans="1:5" ht="12.75" customHeight="1">
      <c r="A121" s="44"/>
      <c r="B121" s="10">
        <f>'Rate Card'!$A$16</f>
        <v>0</v>
      </c>
      <c r="C121" s="25">
        <f>'Rate Card'!$B$16</f>
        <v>0</v>
      </c>
      <c r="D121" s="27"/>
      <c r="E121" s="26">
        <f t="shared" si="5"/>
        <v>0</v>
      </c>
    </row>
    <row r="122" spans="1:5" ht="12.75" customHeight="1">
      <c r="A122" s="44"/>
      <c r="B122" s="10">
        <f>'Rate Card'!$A$17</f>
        <v>0</v>
      </c>
      <c r="C122" s="25">
        <f>'Rate Card'!$B$17</f>
        <v>0</v>
      </c>
      <c r="D122" s="27"/>
      <c r="E122" s="26">
        <f t="shared" si="5"/>
        <v>0</v>
      </c>
    </row>
    <row r="123" spans="1:5" ht="12.75" customHeight="1">
      <c r="A123" s="44"/>
      <c r="B123" s="10">
        <f>'Rate Card'!$A$18</f>
        <v>0</v>
      </c>
      <c r="C123" s="25">
        <f>'Rate Card'!$B$18</f>
        <v>0</v>
      </c>
      <c r="D123" s="27"/>
      <c r="E123" s="26">
        <f t="shared" si="5"/>
        <v>0</v>
      </c>
    </row>
    <row r="124" spans="1:5" ht="12.75" customHeight="1">
      <c r="A124" s="44"/>
      <c r="B124" s="10">
        <f>'Rate Card'!$A$19</f>
        <v>0</v>
      </c>
      <c r="C124" s="25">
        <f>'Rate Card'!$B$19</f>
        <v>0</v>
      </c>
      <c r="D124" s="27"/>
      <c r="E124" s="26">
        <f t="shared" si="5"/>
        <v>0</v>
      </c>
    </row>
    <row r="125" spans="1:5" ht="12.75" customHeight="1">
      <c r="A125" s="44"/>
      <c r="B125" s="10">
        <f>'Rate Card'!$A$20</f>
        <v>0</v>
      </c>
      <c r="C125" s="25">
        <f>'Rate Card'!$B$20</f>
        <v>0</v>
      </c>
      <c r="D125" s="27"/>
      <c r="E125" s="26">
        <f t="shared" si="5"/>
        <v>0</v>
      </c>
    </row>
    <row r="126" spans="1:5" ht="12.75" customHeight="1">
      <c r="A126" s="44"/>
      <c r="B126" s="10">
        <f>'Rate Card'!$A$21</f>
        <v>0</v>
      </c>
      <c r="C126" s="25">
        <f>'Rate Card'!$B$21</f>
        <v>0</v>
      </c>
      <c r="D126" s="27"/>
      <c r="E126" s="26">
        <f t="shared" si="5"/>
        <v>0</v>
      </c>
    </row>
    <row r="127" spans="1:5" ht="12.75" customHeight="1">
      <c r="A127" s="45"/>
      <c r="B127" s="10">
        <f>'Rate Card'!$A$22</f>
        <v>0</v>
      </c>
      <c r="C127" s="25">
        <f>'Rate Card'!$B$22</f>
        <v>0</v>
      </c>
      <c r="D127" s="27"/>
      <c r="E127" s="26">
        <f t="shared" si="5"/>
        <v>0</v>
      </c>
    </row>
    <row r="128" spans="1:5" ht="12.75">
      <c r="A128" s="46"/>
      <c r="B128" s="47"/>
      <c r="C128" s="47"/>
      <c r="D128" s="47"/>
      <c r="E128" s="48"/>
    </row>
    <row r="129" spans="1:5" ht="12.75" customHeight="1">
      <c r="A129" s="43" t="str">
        <f>CONCATENATE(Summary!$A$12," ","-"," ",Summary!$B$13)</f>
        <v>IV-4.F. Testing - b. Final Test Results Report</v>
      </c>
      <c r="B129" s="10">
        <f>'Rate Card'!$A$3</f>
        <v>0</v>
      </c>
      <c r="C129" s="25">
        <f>'Rate Card'!$B$3</f>
        <v>0</v>
      </c>
      <c r="D129" s="27"/>
      <c r="E129" s="26">
        <f aca="true" t="shared" si="6" ref="E129:E148">D129*C129</f>
        <v>0</v>
      </c>
    </row>
    <row r="130" spans="1:5" ht="12.75" customHeight="1">
      <c r="A130" s="44"/>
      <c r="B130" s="10">
        <f>'Rate Card'!$A$4</f>
        <v>0</v>
      </c>
      <c r="C130" s="25">
        <f>'Rate Card'!$B$4</f>
        <v>0</v>
      </c>
      <c r="D130" s="27"/>
      <c r="E130" s="26">
        <f t="shared" si="6"/>
        <v>0</v>
      </c>
    </row>
    <row r="131" spans="1:5" ht="12.75" customHeight="1">
      <c r="A131" s="44"/>
      <c r="B131" s="10">
        <f>'Rate Card'!$A$5</f>
        <v>0</v>
      </c>
      <c r="C131" s="25">
        <f>'Rate Card'!$B$5</f>
        <v>0</v>
      </c>
      <c r="D131" s="27"/>
      <c r="E131" s="26">
        <f t="shared" si="6"/>
        <v>0</v>
      </c>
    </row>
    <row r="132" spans="1:5" ht="12.75" customHeight="1">
      <c r="A132" s="44"/>
      <c r="B132" s="10">
        <f>'Rate Card'!$A$6</f>
        <v>0</v>
      </c>
      <c r="C132" s="25">
        <f>'Rate Card'!$B$6</f>
        <v>0</v>
      </c>
      <c r="D132" s="27"/>
      <c r="E132" s="26">
        <f t="shared" si="6"/>
        <v>0</v>
      </c>
    </row>
    <row r="133" spans="1:5" ht="12.75" customHeight="1">
      <c r="A133" s="44"/>
      <c r="B133" s="10">
        <f>'Rate Card'!$A$7</f>
        <v>0</v>
      </c>
      <c r="C133" s="25">
        <f>'Rate Card'!$B$7</f>
        <v>0</v>
      </c>
      <c r="D133" s="27"/>
      <c r="E133" s="26">
        <f t="shared" si="6"/>
        <v>0</v>
      </c>
    </row>
    <row r="134" spans="1:5" ht="12.75" customHeight="1">
      <c r="A134" s="44"/>
      <c r="B134" s="10">
        <f>'Rate Card'!$A$8</f>
        <v>0</v>
      </c>
      <c r="C134" s="25">
        <f>'Rate Card'!$B$8</f>
        <v>0</v>
      </c>
      <c r="D134" s="27"/>
      <c r="E134" s="26">
        <f t="shared" si="6"/>
        <v>0</v>
      </c>
    </row>
    <row r="135" spans="1:5" ht="12.75" customHeight="1">
      <c r="A135" s="44"/>
      <c r="B135" s="10">
        <f>'Rate Card'!$A$9</f>
        <v>0</v>
      </c>
      <c r="C135" s="25">
        <f>'Rate Card'!$B$9</f>
        <v>0</v>
      </c>
      <c r="D135" s="27"/>
      <c r="E135" s="26">
        <f t="shared" si="6"/>
        <v>0</v>
      </c>
    </row>
    <row r="136" spans="1:5" ht="12.75" customHeight="1">
      <c r="A136" s="44"/>
      <c r="B136" s="10">
        <f>'Rate Card'!$A$10</f>
        <v>0</v>
      </c>
      <c r="C136" s="25">
        <f>'Rate Card'!$B$10</f>
        <v>0</v>
      </c>
      <c r="D136" s="27"/>
      <c r="E136" s="26">
        <f t="shared" si="6"/>
        <v>0</v>
      </c>
    </row>
    <row r="137" spans="1:5" ht="12.75" customHeight="1">
      <c r="A137" s="44"/>
      <c r="B137" s="10">
        <f>'Rate Card'!$A$11</f>
        <v>0</v>
      </c>
      <c r="C137" s="25">
        <f>'Rate Card'!$B$11</f>
        <v>0</v>
      </c>
      <c r="D137" s="27"/>
      <c r="E137" s="26">
        <f t="shared" si="6"/>
        <v>0</v>
      </c>
    </row>
    <row r="138" spans="1:5" ht="12.75" customHeight="1">
      <c r="A138" s="44"/>
      <c r="B138" s="10">
        <f>'Rate Card'!$A$12</f>
        <v>0</v>
      </c>
      <c r="C138" s="25">
        <f>'Rate Card'!$B$12</f>
        <v>0</v>
      </c>
      <c r="D138" s="27"/>
      <c r="E138" s="26">
        <f t="shared" si="6"/>
        <v>0</v>
      </c>
    </row>
    <row r="139" spans="1:5" ht="12.75" customHeight="1">
      <c r="A139" s="44"/>
      <c r="B139" s="10">
        <f>'Rate Card'!$A$13</f>
        <v>0</v>
      </c>
      <c r="C139" s="25">
        <f>'Rate Card'!$B$13</f>
        <v>0</v>
      </c>
      <c r="D139" s="27"/>
      <c r="E139" s="26">
        <f t="shared" si="6"/>
        <v>0</v>
      </c>
    </row>
    <row r="140" spans="1:5" ht="12.75" customHeight="1">
      <c r="A140" s="44"/>
      <c r="B140" s="10">
        <f>'Rate Card'!$A$14</f>
        <v>0</v>
      </c>
      <c r="C140" s="25">
        <f>'Rate Card'!$B$14</f>
        <v>0</v>
      </c>
      <c r="D140" s="27"/>
      <c r="E140" s="26">
        <f t="shared" si="6"/>
        <v>0</v>
      </c>
    </row>
    <row r="141" spans="1:5" ht="12.75" customHeight="1">
      <c r="A141" s="44"/>
      <c r="B141" s="10">
        <f>'Rate Card'!$A$15</f>
        <v>0</v>
      </c>
      <c r="C141" s="25">
        <f>'Rate Card'!$B$15</f>
        <v>0</v>
      </c>
      <c r="D141" s="27"/>
      <c r="E141" s="26">
        <f t="shared" si="6"/>
        <v>0</v>
      </c>
    </row>
    <row r="142" spans="1:5" ht="12.75" customHeight="1">
      <c r="A142" s="44"/>
      <c r="B142" s="10">
        <f>'Rate Card'!$A$16</f>
        <v>0</v>
      </c>
      <c r="C142" s="25">
        <f>'Rate Card'!$B$16</f>
        <v>0</v>
      </c>
      <c r="D142" s="27"/>
      <c r="E142" s="26">
        <f t="shared" si="6"/>
        <v>0</v>
      </c>
    </row>
    <row r="143" spans="1:5" ht="12.75" customHeight="1">
      <c r="A143" s="44"/>
      <c r="B143" s="10">
        <f>'Rate Card'!$A$17</f>
        <v>0</v>
      </c>
      <c r="C143" s="25">
        <f>'Rate Card'!$B$17</f>
        <v>0</v>
      </c>
      <c r="D143" s="27"/>
      <c r="E143" s="26">
        <f t="shared" si="6"/>
        <v>0</v>
      </c>
    </row>
    <row r="144" spans="1:5" ht="12.75" customHeight="1">
      <c r="A144" s="44"/>
      <c r="B144" s="10">
        <f>'Rate Card'!$A$18</f>
        <v>0</v>
      </c>
      <c r="C144" s="25">
        <f>'Rate Card'!$B$18</f>
        <v>0</v>
      </c>
      <c r="D144" s="27"/>
      <c r="E144" s="26">
        <f t="shared" si="6"/>
        <v>0</v>
      </c>
    </row>
    <row r="145" spans="1:5" ht="12.75" customHeight="1">
      <c r="A145" s="44"/>
      <c r="B145" s="10">
        <f>'Rate Card'!$A$19</f>
        <v>0</v>
      </c>
      <c r="C145" s="25">
        <f>'Rate Card'!$B$19</f>
        <v>0</v>
      </c>
      <c r="D145" s="27"/>
      <c r="E145" s="26">
        <f t="shared" si="6"/>
        <v>0</v>
      </c>
    </row>
    <row r="146" spans="1:5" ht="12.75" customHeight="1">
      <c r="A146" s="44"/>
      <c r="B146" s="10">
        <f>'Rate Card'!$A$20</f>
        <v>0</v>
      </c>
      <c r="C146" s="25">
        <f>'Rate Card'!$B$20</f>
        <v>0</v>
      </c>
      <c r="D146" s="27"/>
      <c r="E146" s="26">
        <f t="shared" si="6"/>
        <v>0</v>
      </c>
    </row>
    <row r="147" spans="1:5" ht="12.75" customHeight="1">
      <c r="A147" s="44"/>
      <c r="B147" s="10">
        <f>'Rate Card'!$A$21</f>
        <v>0</v>
      </c>
      <c r="C147" s="25">
        <f>'Rate Card'!$B$21</f>
        <v>0</v>
      </c>
      <c r="D147" s="27"/>
      <c r="E147" s="26">
        <f t="shared" si="6"/>
        <v>0</v>
      </c>
    </row>
    <row r="148" spans="1:5" ht="12.75" customHeight="1">
      <c r="A148" s="45"/>
      <c r="B148" s="10">
        <f>'Rate Card'!$A$22</f>
        <v>0</v>
      </c>
      <c r="C148" s="25">
        <f>'Rate Card'!$B$22</f>
        <v>0</v>
      </c>
      <c r="D148" s="27"/>
      <c r="E148" s="26">
        <f t="shared" si="6"/>
        <v>0</v>
      </c>
    </row>
    <row r="149" spans="1:5" ht="12.75">
      <c r="A149" s="46"/>
      <c r="B149" s="47"/>
      <c r="C149" s="47"/>
      <c r="D149" s="47"/>
      <c r="E149" s="48"/>
    </row>
    <row r="150" spans="1:5" ht="12.75" customHeight="1">
      <c r="A150" s="43" t="str">
        <f>CONCATENATE(Summary!$A$15," ","-"," ",Summary!$B$15)</f>
        <v>IV-4.G. Implementation - a. Final Implementation Report</v>
      </c>
      <c r="B150" s="10">
        <f>'Rate Card'!$A$3</f>
        <v>0</v>
      </c>
      <c r="C150" s="25">
        <f>'Rate Card'!$B$3</f>
        <v>0</v>
      </c>
      <c r="D150" s="27"/>
      <c r="E150" s="26">
        <f aca="true" t="shared" si="7" ref="E150:E169">D150*C150</f>
        <v>0</v>
      </c>
    </row>
    <row r="151" spans="1:5" ht="12.75" customHeight="1">
      <c r="A151" s="44"/>
      <c r="B151" s="10">
        <f>'Rate Card'!$A$4</f>
        <v>0</v>
      </c>
      <c r="C151" s="25">
        <f>'Rate Card'!$B$4</f>
        <v>0</v>
      </c>
      <c r="D151" s="27"/>
      <c r="E151" s="26">
        <f t="shared" si="7"/>
        <v>0</v>
      </c>
    </row>
    <row r="152" spans="1:5" ht="12.75" customHeight="1">
      <c r="A152" s="44"/>
      <c r="B152" s="10">
        <f>'Rate Card'!$A$5</f>
        <v>0</v>
      </c>
      <c r="C152" s="25">
        <f>'Rate Card'!$B$5</f>
        <v>0</v>
      </c>
      <c r="D152" s="27"/>
      <c r="E152" s="26">
        <f t="shared" si="7"/>
        <v>0</v>
      </c>
    </row>
    <row r="153" spans="1:5" ht="12.75" customHeight="1">
      <c r="A153" s="44"/>
      <c r="B153" s="10">
        <f>'Rate Card'!$A$6</f>
        <v>0</v>
      </c>
      <c r="C153" s="25">
        <f>'Rate Card'!$B$6</f>
        <v>0</v>
      </c>
      <c r="D153" s="27"/>
      <c r="E153" s="26">
        <f t="shared" si="7"/>
        <v>0</v>
      </c>
    </row>
    <row r="154" spans="1:5" ht="12.75" customHeight="1">
      <c r="A154" s="44"/>
      <c r="B154" s="10">
        <f>'Rate Card'!$A$7</f>
        <v>0</v>
      </c>
      <c r="C154" s="25">
        <f>'Rate Card'!$B$7</f>
        <v>0</v>
      </c>
      <c r="D154" s="27"/>
      <c r="E154" s="26">
        <f t="shared" si="7"/>
        <v>0</v>
      </c>
    </row>
    <row r="155" spans="1:5" ht="12.75" customHeight="1">
      <c r="A155" s="44"/>
      <c r="B155" s="10">
        <f>'Rate Card'!$A$8</f>
        <v>0</v>
      </c>
      <c r="C155" s="25">
        <f>'Rate Card'!$B$8</f>
        <v>0</v>
      </c>
      <c r="D155" s="27"/>
      <c r="E155" s="26">
        <f t="shared" si="7"/>
        <v>0</v>
      </c>
    </row>
    <row r="156" spans="1:5" ht="12.75" customHeight="1">
      <c r="A156" s="44"/>
      <c r="B156" s="10">
        <f>'Rate Card'!$A$9</f>
        <v>0</v>
      </c>
      <c r="C156" s="25">
        <f>'Rate Card'!$B$9</f>
        <v>0</v>
      </c>
      <c r="D156" s="27"/>
      <c r="E156" s="26">
        <f t="shared" si="7"/>
        <v>0</v>
      </c>
    </row>
    <row r="157" spans="1:5" ht="12.75" customHeight="1">
      <c r="A157" s="44"/>
      <c r="B157" s="10">
        <f>'Rate Card'!$A$10</f>
        <v>0</v>
      </c>
      <c r="C157" s="25">
        <f>'Rate Card'!$B$10</f>
        <v>0</v>
      </c>
      <c r="D157" s="27"/>
      <c r="E157" s="26">
        <f t="shared" si="7"/>
        <v>0</v>
      </c>
    </row>
    <row r="158" spans="1:5" ht="12.75" customHeight="1">
      <c r="A158" s="44"/>
      <c r="B158" s="10">
        <f>'Rate Card'!$A$11</f>
        <v>0</v>
      </c>
      <c r="C158" s="25">
        <f>'Rate Card'!$B$11</f>
        <v>0</v>
      </c>
      <c r="D158" s="27"/>
      <c r="E158" s="26">
        <f t="shared" si="7"/>
        <v>0</v>
      </c>
    </row>
    <row r="159" spans="1:5" ht="12.75" customHeight="1">
      <c r="A159" s="44"/>
      <c r="B159" s="10">
        <f>'Rate Card'!$A$12</f>
        <v>0</v>
      </c>
      <c r="C159" s="25">
        <f>'Rate Card'!$B$12</f>
        <v>0</v>
      </c>
      <c r="D159" s="27"/>
      <c r="E159" s="26">
        <f t="shared" si="7"/>
        <v>0</v>
      </c>
    </row>
    <row r="160" spans="1:5" ht="12.75" customHeight="1">
      <c r="A160" s="44"/>
      <c r="B160" s="10">
        <f>'Rate Card'!$A$13</f>
        <v>0</v>
      </c>
      <c r="C160" s="25">
        <f>'Rate Card'!$B$13</f>
        <v>0</v>
      </c>
      <c r="D160" s="27"/>
      <c r="E160" s="26">
        <f t="shared" si="7"/>
        <v>0</v>
      </c>
    </row>
    <row r="161" spans="1:5" ht="12.75" customHeight="1">
      <c r="A161" s="44"/>
      <c r="B161" s="10">
        <f>'Rate Card'!$A$14</f>
        <v>0</v>
      </c>
      <c r="C161" s="25">
        <f>'Rate Card'!$B$14</f>
        <v>0</v>
      </c>
      <c r="D161" s="27"/>
      <c r="E161" s="26">
        <f t="shared" si="7"/>
        <v>0</v>
      </c>
    </row>
    <row r="162" spans="1:5" ht="12.75" customHeight="1">
      <c r="A162" s="44"/>
      <c r="B162" s="10">
        <f>'Rate Card'!$A$15</f>
        <v>0</v>
      </c>
      <c r="C162" s="25">
        <f>'Rate Card'!$B$15</f>
        <v>0</v>
      </c>
      <c r="D162" s="27"/>
      <c r="E162" s="26">
        <f t="shared" si="7"/>
        <v>0</v>
      </c>
    </row>
    <row r="163" spans="1:5" ht="12.75" customHeight="1">
      <c r="A163" s="44"/>
      <c r="B163" s="10">
        <f>'Rate Card'!$A$16</f>
        <v>0</v>
      </c>
      <c r="C163" s="25">
        <f>'Rate Card'!$B$16</f>
        <v>0</v>
      </c>
      <c r="D163" s="27"/>
      <c r="E163" s="26">
        <f t="shared" si="7"/>
        <v>0</v>
      </c>
    </row>
    <row r="164" spans="1:5" ht="12.75" customHeight="1">
      <c r="A164" s="44"/>
      <c r="B164" s="10">
        <f>'Rate Card'!$A$17</f>
        <v>0</v>
      </c>
      <c r="C164" s="25">
        <f>'Rate Card'!$B$17</f>
        <v>0</v>
      </c>
      <c r="D164" s="27"/>
      <c r="E164" s="26">
        <f t="shared" si="7"/>
        <v>0</v>
      </c>
    </row>
    <row r="165" spans="1:5" ht="12.75" customHeight="1">
      <c r="A165" s="44"/>
      <c r="B165" s="10">
        <f>'Rate Card'!$A$18</f>
        <v>0</v>
      </c>
      <c r="C165" s="25">
        <f>'Rate Card'!$B$18</f>
        <v>0</v>
      </c>
      <c r="D165" s="27"/>
      <c r="E165" s="26">
        <f t="shared" si="7"/>
        <v>0</v>
      </c>
    </row>
    <row r="166" spans="1:5" ht="12.75" customHeight="1">
      <c r="A166" s="44"/>
      <c r="B166" s="10">
        <f>'Rate Card'!$A$19</f>
        <v>0</v>
      </c>
      <c r="C166" s="25">
        <f>'Rate Card'!$B$19</f>
        <v>0</v>
      </c>
      <c r="D166" s="27"/>
      <c r="E166" s="26">
        <f t="shared" si="7"/>
        <v>0</v>
      </c>
    </row>
    <row r="167" spans="1:5" ht="12.75" customHeight="1">
      <c r="A167" s="44"/>
      <c r="B167" s="10">
        <f>'Rate Card'!$A$20</f>
        <v>0</v>
      </c>
      <c r="C167" s="25">
        <f>'Rate Card'!$B$20</f>
        <v>0</v>
      </c>
      <c r="D167" s="27"/>
      <c r="E167" s="26">
        <f t="shared" si="7"/>
        <v>0</v>
      </c>
    </row>
    <row r="168" spans="1:5" ht="12.75" customHeight="1">
      <c r="A168" s="44"/>
      <c r="B168" s="10">
        <f>'Rate Card'!$A$21</f>
        <v>0</v>
      </c>
      <c r="C168" s="25">
        <f>'Rate Card'!$B$21</f>
        <v>0</v>
      </c>
      <c r="D168" s="27"/>
      <c r="E168" s="26">
        <f t="shared" si="7"/>
        <v>0</v>
      </c>
    </row>
    <row r="169" spans="1:5" ht="12.75" customHeight="1">
      <c r="A169" s="45"/>
      <c r="B169" s="10">
        <f>'Rate Card'!$A$22</f>
        <v>0</v>
      </c>
      <c r="C169" s="25">
        <f>'Rate Card'!$B$22</f>
        <v>0</v>
      </c>
      <c r="D169" s="27"/>
      <c r="E169" s="26">
        <f t="shared" si="7"/>
        <v>0</v>
      </c>
    </row>
    <row r="170" spans="1:5" ht="12.75">
      <c r="A170" s="46"/>
      <c r="B170" s="47"/>
      <c r="C170" s="47"/>
      <c r="D170" s="47"/>
      <c r="E170" s="48"/>
    </row>
    <row r="171" spans="1:5" ht="12.75" customHeight="1">
      <c r="A171" s="43" t="str">
        <f>CONCATENATE(Summary!$A$17," ","-"," ",Summary!$B$17)</f>
        <v>IV-4.H. Training - a. Training plan</v>
      </c>
      <c r="B171" s="10">
        <f>'Rate Card'!$A$3</f>
        <v>0</v>
      </c>
      <c r="C171" s="25">
        <f>'Rate Card'!$B$3</f>
        <v>0</v>
      </c>
      <c r="D171" s="27"/>
      <c r="E171" s="26">
        <f aca="true" t="shared" si="8" ref="E171:E190">D171*C171</f>
        <v>0</v>
      </c>
    </row>
    <row r="172" spans="1:5" ht="12.75" customHeight="1">
      <c r="A172" s="44"/>
      <c r="B172" s="10">
        <f>'Rate Card'!$A$4</f>
        <v>0</v>
      </c>
      <c r="C172" s="25">
        <f>'Rate Card'!$B$4</f>
        <v>0</v>
      </c>
      <c r="D172" s="27"/>
      <c r="E172" s="26">
        <f t="shared" si="8"/>
        <v>0</v>
      </c>
    </row>
    <row r="173" spans="1:5" ht="12.75" customHeight="1">
      <c r="A173" s="44"/>
      <c r="B173" s="10">
        <f>'Rate Card'!$A$5</f>
        <v>0</v>
      </c>
      <c r="C173" s="25">
        <f>'Rate Card'!$B$5</f>
        <v>0</v>
      </c>
      <c r="D173" s="27"/>
      <c r="E173" s="26">
        <f t="shared" si="8"/>
        <v>0</v>
      </c>
    </row>
    <row r="174" spans="1:5" ht="12.75" customHeight="1">
      <c r="A174" s="44"/>
      <c r="B174" s="10">
        <f>'Rate Card'!$A$6</f>
        <v>0</v>
      </c>
      <c r="C174" s="25">
        <f>'Rate Card'!$B$6</f>
        <v>0</v>
      </c>
      <c r="D174" s="27"/>
      <c r="E174" s="26">
        <f t="shared" si="8"/>
        <v>0</v>
      </c>
    </row>
    <row r="175" spans="1:5" ht="12.75" customHeight="1">
      <c r="A175" s="44"/>
      <c r="B175" s="10">
        <f>'Rate Card'!$A$7</f>
        <v>0</v>
      </c>
      <c r="C175" s="25">
        <f>'Rate Card'!$B$7</f>
        <v>0</v>
      </c>
      <c r="D175" s="27"/>
      <c r="E175" s="26">
        <f t="shared" si="8"/>
        <v>0</v>
      </c>
    </row>
    <row r="176" spans="1:5" ht="12.75" customHeight="1">
      <c r="A176" s="44"/>
      <c r="B176" s="10">
        <f>'Rate Card'!$A$8</f>
        <v>0</v>
      </c>
      <c r="C176" s="25">
        <f>'Rate Card'!$B$8</f>
        <v>0</v>
      </c>
      <c r="D176" s="27"/>
      <c r="E176" s="26">
        <f t="shared" si="8"/>
        <v>0</v>
      </c>
    </row>
    <row r="177" spans="1:5" ht="12.75" customHeight="1">
      <c r="A177" s="44"/>
      <c r="B177" s="10">
        <f>'Rate Card'!$A$9</f>
        <v>0</v>
      </c>
      <c r="C177" s="25">
        <f>'Rate Card'!$B$9</f>
        <v>0</v>
      </c>
      <c r="D177" s="27"/>
      <c r="E177" s="26">
        <f t="shared" si="8"/>
        <v>0</v>
      </c>
    </row>
    <row r="178" spans="1:5" ht="12.75" customHeight="1">
      <c r="A178" s="44"/>
      <c r="B178" s="10">
        <f>'Rate Card'!$A$10</f>
        <v>0</v>
      </c>
      <c r="C178" s="25">
        <f>'Rate Card'!$B$10</f>
        <v>0</v>
      </c>
      <c r="D178" s="27"/>
      <c r="E178" s="26">
        <f t="shared" si="8"/>
        <v>0</v>
      </c>
    </row>
    <row r="179" spans="1:5" ht="12.75" customHeight="1">
      <c r="A179" s="44"/>
      <c r="B179" s="10">
        <f>'Rate Card'!$A$11</f>
        <v>0</v>
      </c>
      <c r="C179" s="25">
        <f>'Rate Card'!$B$11</f>
        <v>0</v>
      </c>
      <c r="D179" s="27"/>
      <c r="E179" s="26">
        <f t="shared" si="8"/>
        <v>0</v>
      </c>
    </row>
    <row r="180" spans="1:5" ht="12.75" customHeight="1">
      <c r="A180" s="44"/>
      <c r="B180" s="10">
        <f>'Rate Card'!$A$12</f>
        <v>0</v>
      </c>
      <c r="C180" s="25">
        <f>'Rate Card'!$B$12</f>
        <v>0</v>
      </c>
      <c r="D180" s="27"/>
      <c r="E180" s="26">
        <f t="shared" si="8"/>
        <v>0</v>
      </c>
    </row>
    <row r="181" spans="1:5" ht="12.75" customHeight="1">
      <c r="A181" s="44"/>
      <c r="B181" s="10">
        <f>'Rate Card'!$A$13</f>
        <v>0</v>
      </c>
      <c r="C181" s="25">
        <f>'Rate Card'!$B$13</f>
        <v>0</v>
      </c>
      <c r="D181" s="27"/>
      <c r="E181" s="26">
        <f t="shared" si="8"/>
        <v>0</v>
      </c>
    </row>
    <row r="182" spans="1:5" ht="12.75" customHeight="1">
      <c r="A182" s="44"/>
      <c r="B182" s="10">
        <f>'Rate Card'!$A$14</f>
        <v>0</v>
      </c>
      <c r="C182" s="25">
        <f>'Rate Card'!$B$14</f>
        <v>0</v>
      </c>
      <c r="D182" s="27"/>
      <c r="E182" s="26">
        <f t="shared" si="8"/>
        <v>0</v>
      </c>
    </row>
    <row r="183" spans="1:5" ht="12.75" customHeight="1">
      <c r="A183" s="44"/>
      <c r="B183" s="10">
        <f>'Rate Card'!$A$15</f>
        <v>0</v>
      </c>
      <c r="C183" s="25">
        <f>'Rate Card'!$B$15</f>
        <v>0</v>
      </c>
      <c r="D183" s="27"/>
      <c r="E183" s="26">
        <f t="shared" si="8"/>
        <v>0</v>
      </c>
    </row>
    <row r="184" spans="1:5" ht="12.75" customHeight="1">
      <c r="A184" s="44"/>
      <c r="B184" s="10">
        <f>'Rate Card'!$A$16</f>
        <v>0</v>
      </c>
      <c r="C184" s="25">
        <f>'Rate Card'!$B$16</f>
        <v>0</v>
      </c>
      <c r="D184" s="27"/>
      <c r="E184" s="26">
        <f t="shared" si="8"/>
        <v>0</v>
      </c>
    </row>
    <row r="185" spans="1:5" ht="12.75" customHeight="1">
      <c r="A185" s="44"/>
      <c r="B185" s="10">
        <f>'Rate Card'!$A$17</f>
        <v>0</v>
      </c>
      <c r="C185" s="25">
        <f>'Rate Card'!$B$17</f>
        <v>0</v>
      </c>
      <c r="D185" s="27"/>
      <c r="E185" s="26">
        <f t="shared" si="8"/>
        <v>0</v>
      </c>
    </row>
    <row r="186" spans="1:5" ht="12.75" customHeight="1">
      <c r="A186" s="44"/>
      <c r="B186" s="10">
        <f>'Rate Card'!$A$18</f>
        <v>0</v>
      </c>
      <c r="C186" s="25">
        <f>'Rate Card'!$B$18</f>
        <v>0</v>
      </c>
      <c r="D186" s="27"/>
      <c r="E186" s="26">
        <f t="shared" si="8"/>
        <v>0</v>
      </c>
    </row>
    <row r="187" spans="1:5" ht="12.75" customHeight="1">
      <c r="A187" s="44"/>
      <c r="B187" s="10">
        <f>'Rate Card'!$A$19</f>
        <v>0</v>
      </c>
      <c r="C187" s="25">
        <f>'Rate Card'!$B$19</f>
        <v>0</v>
      </c>
      <c r="D187" s="27"/>
      <c r="E187" s="26">
        <f t="shared" si="8"/>
        <v>0</v>
      </c>
    </row>
    <row r="188" spans="1:5" ht="12.75" customHeight="1">
      <c r="A188" s="44"/>
      <c r="B188" s="10">
        <f>'Rate Card'!$A$20</f>
        <v>0</v>
      </c>
      <c r="C188" s="25">
        <f>'Rate Card'!$B$20</f>
        <v>0</v>
      </c>
      <c r="D188" s="27"/>
      <c r="E188" s="26">
        <f t="shared" si="8"/>
        <v>0</v>
      </c>
    </row>
    <row r="189" spans="1:5" ht="12.75" customHeight="1">
      <c r="A189" s="44"/>
      <c r="B189" s="10">
        <f>'Rate Card'!$A$21</f>
        <v>0</v>
      </c>
      <c r="C189" s="25">
        <f>'Rate Card'!$B$21</f>
        <v>0</v>
      </c>
      <c r="D189" s="27"/>
      <c r="E189" s="26">
        <f t="shared" si="8"/>
        <v>0</v>
      </c>
    </row>
    <row r="190" spans="1:5" ht="12.75" customHeight="1">
      <c r="A190" s="45"/>
      <c r="B190" s="10">
        <f>'Rate Card'!$A$22</f>
        <v>0</v>
      </c>
      <c r="C190" s="25">
        <f>'Rate Card'!$B$22</f>
        <v>0</v>
      </c>
      <c r="D190" s="27"/>
      <c r="E190" s="26">
        <f t="shared" si="8"/>
        <v>0</v>
      </c>
    </row>
    <row r="191" spans="1:5" ht="12.75">
      <c r="A191" s="46"/>
      <c r="B191" s="47"/>
      <c r="C191" s="47"/>
      <c r="D191" s="47"/>
      <c r="E191" s="48"/>
    </row>
    <row r="192" spans="1:5" ht="12.75" customHeight="1">
      <c r="A192" s="43" t="str">
        <f>CONCATENATE(Summary!$A$17," ","-"," ",Summary!$B$18)</f>
        <v>IV-4.H. Training - b. Training materials</v>
      </c>
      <c r="B192" s="10">
        <f>'Rate Card'!$A$3</f>
        <v>0</v>
      </c>
      <c r="C192" s="25">
        <f>'Rate Card'!$B$3</f>
        <v>0</v>
      </c>
      <c r="D192" s="27"/>
      <c r="E192" s="26">
        <f aca="true" t="shared" si="9" ref="E192:E211">D192*C192</f>
        <v>0</v>
      </c>
    </row>
    <row r="193" spans="1:5" ht="12.75" customHeight="1">
      <c r="A193" s="44"/>
      <c r="B193" s="10">
        <f>'Rate Card'!$A$4</f>
        <v>0</v>
      </c>
      <c r="C193" s="25">
        <f>'Rate Card'!$B$4</f>
        <v>0</v>
      </c>
      <c r="D193" s="27"/>
      <c r="E193" s="26">
        <f t="shared" si="9"/>
        <v>0</v>
      </c>
    </row>
    <row r="194" spans="1:5" ht="12.75" customHeight="1">
      <c r="A194" s="44"/>
      <c r="B194" s="10">
        <f>'Rate Card'!$A$5</f>
        <v>0</v>
      </c>
      <c r="C194" s="25">
        <f>'Rate Card'!$B$5</f>
        <v>0</v>
      </c>
      <c r="D194" s="27"/>
      <c r="E194" s="26">
        <f t="shared" si="9"/>
        <v>0</v>
      </c>
    </row>
    <row r="195" spans="1:5" ht="12.75" customHeight="1">
      <c r="A195" s="44"/>
      <c r="B195" s="10">
        <f>'Rate Card'!$A$6</f>
        <v>0</v>
      </c>
      <c r="C195" s="25">
        <f>'Rate Card'!$B$6</f>
        <v>0</v>
      </c>
      <c r="D195" s="27"/>
      <c r="E195" s="26">
        <f t="shared" si="9"/>
        <v>0</v>
      </c>
    </row>
    <row r="196" spans="1:5" ht="12.75" customHeight="1">
      <c r="A196" s="44"/>
      <c r="B196" s="10">
        <f>'Rate Card'!$A$7</f>
        <v>0</v>
      </c>
      <c r="C196" s="25">
        <f>'Rate Card'!$B$7</f>
        <v>0</v>
      </c>
      <c r="D196" s="27"/>
      <c r="E196" s="26">
        <f t="shared" si="9"/>
        <v>0</v>
      </c>
    </row>
    <row r="197" spans="1:5" ht="12.75" customHeight="1">
      <c r="A197" s="44"/>
      <c r="B197" s="10">
        <f>'Rate Card'!$A$8</f>
        <v>0</v>
      </c>
      <c r="C197" s="25">
        <f>'Rate Card'!$B$8</f>
        <v>0</v>
      </c>
      <c r="D197" s="27"/>
      <c r="E197" s="26">
        <f t="shared" si="9"/>
        <v>0</v>
      </c>
    </row>
    <row r="198" spans="1:5" ht="12.75" customHeight="1">
      <c r="A198" s="44"/>
      <c r="B198" s="10">
        <f>'Rate Card'!$A$9</f>
        <v>0</v>
      </c>
      <c r="C198" s="25">
        <f>'Rate Card'!$B$9</f>
        <v>0</v>
      </c>
      <c r="D198" s="27"/>
      <c r="E198" s="26">
        <f t="shared" si="9"/>
        <v>0</v>
      </c>
    </row>
    <row r="199" spans="1:5" ht="12.75" customHeight="1">
      <c r="A199" s="44"/>
      <c r="B199" s="10">
        <f>'Rate Card'!$A$10</f>
        <v>0</v>
      </c>
      <c r="C199" s="25">
        <f>'Rate Card'!$B$10</f>
        <v>0</v>
      </c>
      <c r="D199" s="27"/>
      <c r="E199" s="26">
        <f t="shared" si="9"/>
        <v>0</v>
      </c>
    </row>
    <row r="200" spans="1:5" ht="12.75" customHeight="1">
      <c r="A200" s="44"/>
      <c r="B200" s="10">
        <f>'Rate Card'!$A$11</f>
        <v>0</v>
      </c>
      <c r="C200" s="25">
        <f>'Rate Card'!$B$11</f>
        <v>0</v>
      </c>
      <c r="D200" s="27"/>
      <c r="E200" s="26">
        <f t="shared" si="9"/>
        <v>0</v>
      </c>
    </row>
    <row r="201" spans="1:5" ht="12.75" customHeight="1">
      <c r="A201" s="44"/>
      <c r="B201" s="10">
        <f>'Rate Card'!$A$12</f>
        <v>0</v>
      </c>
      <c r="C201" s="25">
        <f>'Rate Card'!$B$12</f>
        <v>0</v>
      </c>
      <c r="D201" s="27"/>
      <c r="E201" s="26">
        <f t="shared" si="9"/>
        <v>0</v>
      </c>
    </row>
    <row r="202" spans="1:5" ht="12.75" customHeight="1">
      <c r="A202" s="44"/>
      <c r="B202" s="10">
        <f>'Rate Card'!$A$13</f>
        <v>0</v>
      </c>
      <c r="C202" s="25">
        <f>'Rate Card'!$B$13</f>
        <v>0</v>
      </c>
      <c r="D202" s="27"/>
      <c r="E202" s="26">
        <f t="shared" si="9"/>
        <v>0</v>
      </c>
    </row>
    <row r="203" spans="1:5" ht="12.75" customHeight="1">
      <c r="A203" s="44"/>
      <c r="B203" s="10">
        <f>'Rate Card'!$A$14</f>
        <v>0</v>
      </c>
      <c r="C203" s="25">
        <f>'Rate Card'!$B$14</f>
        <v>0</v>
      </c>
      <c r="D203" s="27"/>
      <c r="E203" s="26">
        <f t="shared" si="9"/>
        <v>0</v>
      </c>
    </row>
    <row r="204" spans="1:5" ht="12.75" customHeight="1">
      <c r="A204" s="44"/>
      <c r="B204" s="10">
        <f>'Rate Card'!$A$15</f>
        <v>0</v>
      </c>
      <c r="C204" s="25">
        <f>'Rate Card'!$B$15</f>
        <v>0</v>
      </c>
      <c r="D204" s="27"/>
      <c r="E204" s="26">
        <f t="shared" si="9"/>
        <v>0</v>
      </c>
    </row>
    <row r="205" spans="1:5" ht="12.75" customHeight="1">
      <c r="A205" s="44"/>
      <c r="B205" s="10">
        <f>'Rate Card'!$A$16</f>
        <v>0</v>
      </c>
      <c r="C205" s="25">
        <f>'Rate Card'!$B$16</f>
        <v>0</v>
      </c>
      <c r="D205" s="27"/>
      <c r="E205" s="26">
        <f t="shared" si="9"/>
        <v>0</v>
      </c>
    </row>
    <row r="206" spans="1:5" ht="12.75" customHeight="1">
      <c r="A206" s="44"/>
      <c r="B206" s="10">
        <f>'Rate Card'!$A$17</f>
        <v>0</v>
      </c>
      <c r="C206" s="25">
        <f>'Rate Card'!$B$17</f>
        <v>0</v>
      </c>
      <c r="D206" s="27"/>
      <c r="E206" s="26">
        <f t="shared" si="9"/>
        <v>0</v>
      </c>
    </row>
    <row r="207" spans="1:5" ht="12.75" customHeight="1">
      <c r="A207" s="44"/>
      <c r="B207" s="10">
        <f>'Rate Card'!$A$18</f>
        <v>0</v>
      </c>
      <c r="C207" s="25">
        <f>'Rate Card'!$B$18</f>
        <v>0</v>
      </c>
      <c r="D207" s="27"/>
      <c r="E207" s="26">
        <f t="shared" si="9"/>
        <v>0</v>
      </c>
    </row>
    <row r="208" spans="1:5" ht="12.75" customHeight="1">
      <c r="A208" s="44"/>
      <c r="B208" s="10">
        <f>'Rate Card'!$A$19</f>
        <v>0</v>
      </c>
      <c r="C208" s="25">
        <f>'Rate Card'!$B$19</f>
        <v>0</v>
      </c>
      <c r="D208" s="27"/>
      <c r="E208" s="26">
        <f t="shared" si="9"/>
        <v>0</v>
      </c>
    </row>
    <row r="209" spans="1:5" ht="12.75" customHeight="1">
      <c r="A209" s="44"/>
      <c r="B209" s="10">
        <f>'Rate Card'!$A$20</f>
        <v>0</v>
      </c>
      <c r="C209" s="25">
        <f>'Rate Card'!$B$20</f>
        <v>0</v>
      </c>
      <c r="D209" s="27"/>
      <c r="E209" s="26">
        <f t="shared" si="9"/>
        <v>0</v>
      </c>
    </row>
    <row r="210" spans="1:5" ht="12.75" customHeight="1">
      <c r="A210" s="44"/>
      <c r="B210" s="10">
        <f>'Rate Card'!$A$21</f>
        <v>0</v>
      </c>
      <c r="C210" s="25">
        <f>'Rate Card'!$B$21</f>
        <v>0</v>
      </c>
      <c r="D210" s="27"/>
      <c r="E210" s="26">
        <f t="shared" si="9"/>
        <v>0</v>
      </c>
    </row>
    <row r="211" spans="1:5" ht="12.75" customHeight="1">
      <c r="A211" s="45"/>
      <c r="B211" s="10">
        <f>'Rate Card'!$A$22</f>
        <v>0</v>
      </c>
      <c r="C211" s="25">
        <f>'Rate Card'!$B$22</f>
        <v>0</v>
      </c>
      <c r="D211" s="27"/>
      <c r="E211" s="26">
        <f t="shared" si="9"/>
        <v>0</v>
      </c>
    </row>
    <row r="212" spans="1:5" ht="12.75">
      <c r="A212" s="46"/>
      <c r="B212" s="47"/>
      <c r="C212" s="47"/>
      <c r="D212" s="47"/>
      <c r="E212" s="48"/>
    </row>
    <row r="213" spans="1:5" ht="12.75" customHeight="1">
      <c r="A213" s="43" t="str">
        <f>CONCATENATE(Summary!$A$17," ","-"," ",Summary!$B$19)</f>
        <v>IV-4.H. Training - c. Classroom training sessions</v>
      </c>
      <c r="B213" s="10">
        <f>'Rate Card'!$A$3</f>
        <v>0</v>
      </c>
      <c r="C213" s="25">
        <f>'Rate Card'!$B$3</f>
        <v>0</v>
      </c>
      <c r="D213" s="27"/>
      <c r="E213" s="26">
        <f aca="true" t="shared" si="10" ref="E213:E232">D213*C213</f>
        <v>0</v>
      </c>
    </row>
    <row r="214" spans="1:5" ht="12.75" customHeight="1">
      <c r="A214" s="44"/>
      <c r="B214" s="10">
        <f>'Rate Card'!$A$4</f>
        <v>0</v>
      </c>
      <c r="C214" s="25">
        <f>'Rate Card'!$B$4</f>
        <v>0</v>
      </c>
      <c r="D214" s="27"/>
      <c r="E214" s="26">
        <f t="shared" si="10"/>
        <v>0</v>
      </c>
    </row>
    <row r="215" spans="1:5" ht="12.75" customHeight="1">
      <c r="A215" s="44"/>
      <c r="B215" s="10">
        <f>'Rate Card'!$A$5</f>
        <v>0</v>
      </c>
      <c r="C215" s="25">
        <f>'Rate Card'!$B$5</f>
        <v>0</v>
      </c>
      <c r="D215" s="27"/>
      <c r="E215" s="26">
        <f t="shared" si="10"/>
        <v>0</v>
      </c>
    </row>
    <row r="216" spans="1:5" ht="12.75" customHeight="1">
      <c r="A216" s="44"/>
      <c r="B216" s="10">
        <f>'Rate Card'!$A$6</f>
        <v>0</v>
      </c>
      <c r="C216" s="25">
        <f>'Rate Card'!$B$6</f>
        <v>0</v>
      </c>
      <c r="D216" s="27"/>
      <c r="E216" s="26">
        <f t="shared" si="10"/>
        <v>0</v>
      </c>
    </row>
    <row r="217" spans="1:5" ht="12.75" customHeight="1">
      <c r="A217" s="44"/>
      <c r="B217" s="10">
        <f>'Rate Card'!$A$7</f>
        <v>0</v>
      </c>
      <c r="C217" s="25">
        <f>'Rate Card'!$B$7</f>
        <v>0</v>
      </c>
      <c r="D217" s="27"/>
      <c r="E217" s="26">
        <f t="shared" si="10"/>
        <v>0</v>
      </c>
    </row>
    <row r="218" spans="1:5" ht="12.75" customHeight="1">
      <c r="A218" s="44"/>
      <c r="B218" s="10">
        <f>'Rate Card'!$A$8</f>
        <v>0</v>
      </c>
      <c r="C218" s="25">
        <f>'Rate Card'!$B$8</f>
        <v>0</v>
      </c>
      <c r="D218" s="27"/>
      <c r="E218" s="26">
        <f t="shared" si="10"/>
        <v>0</v>
      </c>
    </row>
    <row r="219" spans="1:5" ht="12.75" customHeight="1">
      <c r="A219" s="44"/>
      <c r="B219" s="10">
        <f>'Rate Card'!$A$9</f>
        <v>0</v>
      </c>
      <c r="C219" s="25">
        <f>'Rate Card'!$B$9</f>
        <v>0</v>
      </c>
      <c r="D219" s="27"/>
      <c r="E219" s="26">
        <f t="shared" si="10"/>
        <v>0</v>
      </c>
    </row>
    <row r="220" spans="1:5" ht="12.75" customHeight="1">
      <c r="A220" s="44"/>
      <c r="B220" s="10">
        <f>'Rate Card'!$A$10</f>
        <v>0</v>
      </c>
      <c r="C220" s="25">
        <f>'Rate Card'!$B$10</f>
        <v>0</v>
      </c>
      <c r="D220" s="27"/>
      <c r="E220" s="26">
        <f t="shared" si="10"/>
        <v>0</v>
      </c>
    </row>
    <row r="221" spans="1:5" ht="12.75" customHeight="1">
      <c r="A221" s="44"/>
      <c r="B221" s="10">
        <f>'Rate Card'!$A$11</f>
        <v>0</v>
      </c>
      <c r="C221" s="25">
        <f>'Rate Card'!$B$11</f>
        <v>0</v>
      </c>
      <c r="D221" s="27"/>
      <c r="E221" s="26">
        <f t="shared" si="10"/>
        <v>0</v>
      </c>
    </row>
    <row r="222" spans="1:5" ht="12.75" customHeight="1">
      <c r="A222" s="44"/>
      <c r="B222" s="10">
        <f>'Rate Card'!$A$12</f>
        <v>0</v>
      </c>
      <c r="C222" s="25">
        <f>'Rate Card'!$B$12</f>
        <v>0</v>
      </c>
      <c r="D222" s="27"/>
      <c r="E222" s="26">
        <f t="shared" si="10"/>
        <v>0</v>
      </c>
    </row>
    <row r="223" spans="1:5" ht="12.75" customHeight="1">
      <c r="A223" s="44"/>
      <c r="B223" s="10">
        <f>'Rate Card'!$A$13</f>
        <v>0</v>
      </c>
      <c r="C223" s="25">
        <f>'Rate Card'!$B$13</f>
        <v>0</v>
      </c>
      <c r="D223" s="27"/>
      <c r="E223" s="26">
        <f t="shared" si="10"/>
        <v>0</v>
      </c>
    </row>
    <row r="224" spans="1:5" ht="12.75" customHeight="1">
      <c r="A224" s="44"/>
      <c r="B224" s="10">
        <f>'Rate Card'!$A$14</f>
        <v>0</v>
      </c>
      <c r="C224" s="25">
        <f>'Rate Card'!$B$14</f>
        <v>0</v>
      </c>
      <c r="D224" s="27"/>
      <c r="E224" s="26">
        <f t="shared" si="10"/>
        <v>0</v>
      </c>
    </row>
    <row r="225" spans="1:5" ht="12.75" customHeight="1">
      <c r="A225" s="44"/>
      <c r="B225" s="10">
        <f>'Rate Card'!$A$15</f>
        <v>0</v>
      </c>
      <c r="C225" s="25">
        <f>'Rate Card'!$B$15</f>
        <v>0</v>
      </c>
      <c r="D225" s="27"/>
      <c r="E225" s="26">
        <f t="shared" si="10"/>
        <v>0</v>
      </c>
    </row>
    <row r="226" spans="1:5" ht="12.75" customHeight="1">
      <c r="A226" s="44"/>
      <c r="B226" s="10">
        <f>'Rate Card'!$A$16</f>
        <v>0</v>
      </c>
      <c r="C226" s="25">
        <f>'Rate Card'!$B$16</f>
        <v>0</v>
      </c>
      <c r="D226" s="27"/>
      <c r="E226" s="26">
        <f t="shared" si="10"/>
        <v>0</v>
      </c>
    </row>
    <row r="227" spans="1:5" ht="12.75" customHeight="1">
      <c r="A227" s="44"/>
      <c r="B227" s="10">
        <f>'Rate Card'!$A$17</f>
        <v>0</v>
      </c>
      <c r="C227" s="25">
        <f>'Rate Card'!$B$17</f>
        <v>0</v>
      </c>
      <c r="D227" s="27"/>
      <c r="E227" s="26">
        <f t="shared" si="10"/>
        <v>0</v>
      </c>
    </row>
    <row r="228" spans="1:5" ht="12.75" customHeight="1">
      <c r="A228" s="44"/>
      <c r="B228" s="10">
        <f>'Rate Card'!$A$18</f>
        <v>0</v>
      </c>
      <c r="C228" s="25">
        <f>'Rate Card'!$B$18</f>
        <v>0</v>
      </c>
      <c r="D228" s="27"/>
      <c r="E228" s="26">
        <f t="shared" si="10"/>
        <v>0</v>
      </c>
    </row>
    <row r="229" spans="1:5" ht="12.75" customHeight="1">
      <c r="A229" s="44"/>
      <c r="B229" s="10">
        <f>'Rate Card'!$A$19</f>
        <v>0</v>
      </c>
      <c r="C229" s="25">
        <f>'Rate Card'!$B$19</f>
        <v>0</v>
      </c>
      <c r="D229" s="27"/>
      <c r="E229" s="26">
        <f t="shared" si="10"/>
        <v>0</v>
      </c>
    </row>
    <row r="230" spans="1:5" ht="12.75" customHeight="1">
      <c r="A230" s="44"/>
      <c r="B230" s="10">
        <f>'Rate Card'!$A$20</f>
        <v>0</v>
      </c>
      <c r="C230" s="25">
        <f>'Rate Card'!$B$20</f>
        <v>0</v>
      </c>
      <c r="D230" s="27"/>
      <c r="E230" s="26">
        <f t="shared" si="10"/>
        <v>0</v>
      </c>
    </row>
    <row r="231" spans="1:5" ht="12.75" customHeight="1">
      <c r="A231" s="44"/>
      <c r="B231" s="10">
        <f>'Rate Card'!$A$21</f>
        <v>0</v>
      </c>
      <c r="C231" s="25">
        <f>'Rate Card'!$B$21</f>
        <v>0</v>
      </c>
      <c r="D231" s="27"/>
      <c r="E231" s="26">
        <f t="shared" si="10"/>
        <v>0</v>
      </c>
    </row>
    <row r="232" spans="1:5" ht="12.75" customHeight="1">
      <c r="A232" s="45"/>
      <c r="B232" s="10">
        <f>'Rate Card'!$A$22</f>
        <v>0</v>
      </c>
      <c r="C232" s="25">
        <f>'Rate Card'!$B$22</f>
        <v>0</v>
      </c>
      <c r="D232" s="27"/>
      <c r="E232" s="26">
        <f t="shared" si="10"/>
        <v>0</v>
      </c>
    </row>
    <row r="233" spans="1:5" ht="12.75">
      <c r="A233" s="46"/>
      <c r="B233" s="47"/>
      <c r="C233" s="47"/>
      <c r="D233" s="47"/>
      <c r="E233" s="48"/>
    </row>
    <row r="234" spans="1:5" ht="12.75" customHeight="1">
      <c r="A234" s="43" t="str">
        <f>CONCATENATE(Summary!$A$17," ","-"," ",Summary!$B$20)</f>
        <v>IV-4.H. Training - d. Online training sessions</v>
      </c>
      <c r="B234" s="10">
        <f>'Rate Card'!$A$3</f>
        <v>0</v>
      </c>
      <c r="C234" s="25">
        <f>'Rate Card'!$B$3</f>
        <v>0</v>
      </c>
      <c r="D234" s="27"/>
      <c r="E234" s="26">
        <f aca="true" t="shared" si="11" ref="E234:E253">D234*C234</f>
        <v>0</v>
      </c>
    </row>
    <row r="235" spans="1:5" ht="12.75" customHeight="1">
      <c r="A235" s="44"/>
      <c r="B235" s="10">
        <f>'Rate Card'!$A$4</f>
        <v>0</v>
      </c>
      <c r="C235" s="25">
        <f>'Rate Card'!$B$4</f>
        <v>0</v>
      </c>
      <c r="D235" s="27"/>
      <c r="E235" s="26">
        <f t="shared" si="11"/>
        <v>0</v>
      </c>
    </row>
    <row r="236" spans="1:5" ht="12.75" customHeight="1">
      <c r="A236" s="44"/>
      <c r="B236" s="10">
        <f>'Rate Card'!$A$5</f>
        <v>0</v>
      </c>
      <c r="C236" s="25">
        <f>'Rate Card'!$B$5</f>
        <v>0</v>
      </c>
      <c r="D236" s="27"/>
      <c r="E236" s="26">
        <f t="shared" si="11"/>
        <v>0</v>
      </c>
    </row>
    <row r="237" spans="1:5" ht="12.75" customHeight="1">
      <c r="A237" s="44"/>
      <c r="B237" s="10">
        <f>'Rate Card'!$A$6</f>
        <v>0</v>
      </c>
      <c r="C237" s="25">
        <f>'Rate Card'!$B$6</f>
        <v>0</v>
      </c>
      <c r="D237" s="27"/>
      <c r="E237" s="26">
        <f t="shared" si="11"/>
        <v>0</v>
      </c>
    </row>
    <row r="238" spans="1:5" ht="12.75" customHeight="1">
      <c r="A238" s="44"/>
      <c r="B238" s="10">
        <f>'Rate Card'!$A$7</f>
        <v>0</v>
      </c>
      <c r="C238" s="25">
        <f>'Rate Card'!$B$7</f>
        <v>0</v>
      </c>
      <c r="D238" s="27"/>
      <c r="E238" s="26">
        <f t="shared" si="11"/>
        <v>0</v>
      </c>
    </row>
    <row r="239" spans="1:5" ht="12.75" customHeight="1">
      <c r="A239" s="44"/>
      <c r="B239" s="10">
        <f>'Rate Card'!$A$8</f>
        <v>0</v>
      </c>
      <c r="C239" s="25">
        <f>'Rate Card'!$B$8</f>
        <v>0</v>
      </c>
      <c r="D239" s="27"/>
      <c r="E239" s="26">
        <f t="shared" si="11"/>
        <v>0</v>
      </c>
    </row>
    <row r="240" spans="1:5" ht="12.75" customHeight="1">
      <c r="A240" s="44"/>
      <c r="B240" s="10">
        <f>'Rate Card'!$A$9</f>
        <v>0</v>
      </c>
      <c r="C240" s="25">
        <f>'Rate Card'!$B$9</f>
        <v>0</v>
      </c>
      <c r="D240" s="27"/>
      <c r="E240" s="26">
        <f t="shared" si="11"/>
        <v>0</v>
      </c>
    </row>
    <row r="241" spans="1:5" ht="12.75" customHeight="1">
      <c r="A241" s="44"/>
      <c r="B241" s="10">
        <f>'Rate Card'!$A$10</f>
        <v>0</v>
      </c>
      <c r="C241" s="25">
        <f>'Rate Card'!$B$10</f>
        <v>0</v>
      </c>
      <c r="D241" s="27"/>
      <c r="E241" s="26">
        <f t="shared" si="11"/>
        <v>0</v>
      </c>
    </row>
    <row r="242" spans="1:5" ht="12.75" customHeight="1">
      <c r="A242" s="44"/>
      <c r="B242" s="10">
        <f>'Rate Card'!$A$11</f>
        <v>0</v>
      </c>
      <c r="C242" s="25">
        <f>'Rate Card'!$B$11</f>
        <v>0</v>
      </c>
      <c r="D242" s="27"/>
      <c r="E242" s="26">
        <f t="shared" si="11"/>
        <v>0</v>
      </c>
    </row>
    <row r="243" spans="1:5" ht="12.75" customHeight="1">
      <c r="A243" s="44"/>
      <c r="B243" s="10">
        <f>'Rate Card'!$A$12</f>
        <v>0</v>
      </c>
      <c r="C243" s="25">
        <f>'Rate Card'!$B$12</f>
        <v>0</v>
      </c>
      <c r="D243" s="27"/>
      <c r="E243" s="26">
        <f t="shared" si="11"/>
        <v>0</v>
      </c>
    </row>
    <row r="244" spans="1:5" ht="12.75" customHeight="1">
      <c r="A244" s="44"/>
      <c r="B244" s="10">
        <f>'Rate Card'!$A$13</f>
        <v>0</v>
      </c>
      <c r="C244" s="25">
        <f>'Rate Card'!$B$13</f>
        <v>0</v>
      </c>
      <c r="D244" s="27"/>
      <c r="E244" s="26">
        <f t="shared" si="11"/>
        <v>0</v>
      </c>
    </row>
    <row r="245" spans="1:5" ht="12.75" customHeight="1">
      <c r="A245" s="44"/>
      <c r="B245" s="10">
        <f>'Rate Card'!$A$14</f>
        <v>0</v>
      </c>
      <c r="C245" s="25">
        <f>'Rate Card'!$B$14</f>
        <v>0</v>
      </c>
      <c r="D245" s="27"/>
      <c r="E245" s="26">
        <f t="shared" si="11"/>
        <v>0</v>
      </c>
    </row>
    <row r="246" spans="1:5" ht="12.75" customHeight="1">
      <c r="A246" s="44"/>
      <c r="B246" s="10">
        <f>'Rate Card'!$A$15</f>
        <v>0</v>
      </c>
      <c r="C246" s="25">
        <f>'Rate Card'!$B$15</f>
        <v>0</v>
      </c>
      <c r="D246" s="27"/>
      <c r="E246" s="26">
        <f t="shared" si="11"/>
        <v>0</v>
      </c>
    </row>
    <row r="247" spans="1:5" ht="12.75" customHeight="1">
      <c r="A247" s="44"/>
      <c r="B247" s="10">
        <f>'Rate Card'!$A$16</f>
        <v>0</v>
      </c>
      <c r="C247" s="25">
        <f>'Rate Card'!$B$16</f>
        <v>0</v>
      </c>
      <c r="D247" s="27"/>
      <c r="E247" s="26">
        <f t="shared" si="11"/>
        <v>0</v>
      </c>
    </row>
    <row r="248" spans="1:5" ht="12.75" customHeight="1">
      <c r="A248" s="44"/>
      <c r="B248" s="10">
        <f>'Rate Card'!$A$17</f>
        <v>0</v>
      </c>
      <c r="C248" s="25">
        <f>'Rate Card'!$B$17</f>
        <v>0</v>
      </c>
      <c r="D248" s="27"/>
      <c r="E248" s="26">
        <f t="shared" si="11"/>
        <v>0</v>
      </c>
    </row>
    <row r="249" spans="1:5" ht="12.75" customHeight="1">
      <c r="A249" s="44"/>
      <c r="B249" s="10">
        <f>'Rate Card'!$A$18</f>
        <v>0</v>
      </c>
      <c r="C249" s="25">
        <f>'Rate Card'!$B$18</f>
        <v>0</v>
      </c>
      <c r="D249" s="27"/>
      <c r="E249" s="26">
        <f t="shared" si="11"/>
        <v>0</v>
      </c>
    </row>
    <row r="250" spans="1:5" ht="12.75" customHeight="1">
      <c r="A250" s="44"/>
      <c r="B250" s="10">
        <f>'Rate Card'!$A$19</f>
        <v>0</v>
      </c>
      <c r="C250" s="25">
        <f>'Rate Card'!$B$19</f>
        <v>0</v>
      </c>
      <c r="D250" s="27"/>
      <c r="E250" s="26">
        <f t="shared" si="11"/>
        <v>0</v>
      </c>
    </row>
    <row r="251" spans="1:5" ht="12.75" customHeight="1">
      <c r="A251" s="44"/>
      <c r="B251" s="10">
        <f>'Rate Card'!$A$20</f>
        <v>0</v>
      </c>
      <c r="C251" s="25">
        <f>'Rate Card'!$B$20</f>
        <v>0</v>
      </c>
      <c r="D251" s="27"/>
      <c r="E251" s="26">
        <f t="shared" si="11"/>
        <v>0</v>
      </c>
    </row>
    <row r="252" spans="1:5" ht="12.75" customHeight="1">
      <c r="A252" s="44"/>
      <c r="B252" s="10">
        <f>'Rate Card'!$A$21</f>
        <v>0</v>
      </c>
      <c r="C252" s="25">
        <f>'Rate Card'!$B$21</f>
        <v>0</v>
      </c>
      <c r="D252" s="27"/>
      <c r="E252" s="26">
        <f t="shared" si="11"/>
        <v>0</v>
      </c>
    </row>
    <row r="253" spans="1:5" ht="12.75" customHeight="1">
      <c r="A253" s="45"/>
      <c r="B253" s="10">
        <f>'Rate Card'!$A$22</f>
        <v>0</v>
      </c>
      <c r="C253" s="25">
        <f>'Rate Card'!$B$22</f>
        <v>0</v>
      </c>
      <c r="D253" s="27"/>
      <c r="E253" s="26">
        <f t="shared" si="11"/>
        <v>0</v>
      </c>
    </row>
    <row r="254" spans="1:5" ht="12.75">
      <c r="A254" s="46"/>
      <c r="B254" s="47"/>
      <c r="C254" s="47"/>
      <c r="D254" s="47"/>
      <c r="E254" s="48"/>
    </row>
    <row r="255" spans="1:5" ht="12.75" customHeight="1">
      <c r="A255" s="43" t="str">
        <f>CONCATENATE(Summary!$A$22," ","-"," ",Summary!$B$22)</f>
        <v>IV-4.J. Turnover. - a. Turnover plan</v>
      </c>
      <c r="B255" s="10">
        <f>'Rate Card'!$A$3</f>
        <v>0</v>
      </c>
      <c r="C255" s="25">
        <f>'Rate Card'!$B$3</f>
        <v>0</v>
      </c>
      <c r="D255" s="27"/>
      <c r="E255" s="26">
        <f aca="true" t="shared" si="12" ref="E255:E274">D255*C255</f>
        <v>0</v>
      </c>
    </row>
    <row r="256" spans="1:5" ht="12.75" customHeight="1">
      <c r="A256" s="44"/>
      <c r="B256" s="10">
        <f>'Rate Card'!$A$4</f>
        <v>0</v>
      </c>
      <c r="C256" s="25">
        <f>'Rate Card'!$B$4</f>
        <v>0</v>
      </c>
      <c r="D256" s="27"/>
      <c r="E256" s="26">
        <f t="shared" si="12"/>
        <v>0</v>
      </c>
    </row>
    <row r="257" spans="1:5" ht="12.75" customHeight="1">
      <c r="A257" s="44"/>
      <c r="B257" s="10">
        <f>'Rate Card'!$A$5</f>
        <v>0</v>
      </c>
      <c r="C257" s="25">
        <f>'Rate Card'!$B$5</f>
        <v>0</v>
      </c>
      <c r="D257" s="27"/>
      <c r="E257" s="26">
        <f t="shared" si="12"/>
        <v>0</v>
      </c>
    </row>
    <row r="258" spans="1:5" ht="12.75" customHeight="1">
      <c r="A258" s="44"/>
      <c r="B258" s="10">
        <f>'Rate Card'!$A$6</f>
        <v>0</v>
      </c>
      <c r="C258" s="25">
        <f>'Rate Card'!$B$6</f>
        <v>0</v>
      </c>
      <c r="D258" s="27"/>
      <c r="E258" s="26">
        <f t="shared" si="12"/>
        <v>0</v>
      </c>
    </row>
    <row r="259" spans="1:5" ht="12.75" customHeight="1">
      <c r="A259" s="44"/>
      <c r="B259" s="10">
        <f>'Rate Card'!$A$7</f>
        <v>0</v>
      </c>
      <c r="C259" s="25">
        <f>'Rate Card'!$B$7</f>
        <v>0</v>
      </c>
      <c r="D259" s="27"/>
      <c r="E259" s="26">
        <f t="shared" si="12"/>
        <v>0</v>
      </c>
    </row>
    <row r="260" spans="1:5" ht="12.75" customHeight="1">
      <c r="A260" s="44"/>
      <c r="B260" s="10">
        <f>'Rate Card'!$A$8</f>
        <v>0</v>
      </c>
      <c r="C260" s="25">
        <f>'Rate Card'!$B$8</f>
        <v>0</v>
      </c>
      <c r="D260" s="27"/>
      <c r="E260" s="26">
        <f t="shared" si="12"/>
        <v>0</v>
      </c>
    </row>
    <row r="261" spans="1:5" ht="12.75" customHeight="1">
      <c r="A261" s="44"/>
      <c r="B261" s="10">
        <f>'Rate Card'!$A$9</f>
        <v>0</v>
      </c>
      <c r="C261" s="25">
        <f>'Rate Card'!$B$9</f>
        <v>0</v>
      </c>
      <c r="D261" s="27"/>
      <c r="E261" s="26">
        <f t="shared" si="12"/>
        <v>0</v>
      </c>
    </row>
    <row r="262" spans="1:5" ht="12.75" customHeight="1">
      <c r="A262" s="44"/>
      <c r="B262" s="10">
        <f>'Rate Card'!$A$10</f>
        <v>0</v>
      </c>
      <c r="C262" s="25">
        <f>'Rate Card'!$B$10</f>
        <v>0</v>
      </c>
      <c r="D262" s="27"/>
      <c r="E262" s="26">
        <f t="shared" si="12"/>
        <v>0</v>
      </c>
    </row>
    <row r="263" spans="1:5" ht="12.75" customHeight="1">
      <c r="A263" s="44"/>
      <c r="B263" s="10">
        <f>'Rate Card'!$A$11</f>
        <v>0</v>
      </c>
      <c r="C263" s="25">
        <f>'Rate Card'!$B$11</f>
        <v>0</v>
      </c>
      <c r="D263" s="27"/>
      <c r="E263" s="26">
        <f t="shared" si="12"/>
        <v>0</v>
      </c>
    </row>
    <row r="264" spans="1:5" ht="12.75" customHeight="1">
      <c r="A264" s="44"/>
      <c r="B264" s="10">
        <f>'Rate Card'!$A$12</f>
        <v>0</v>
      </c>
      <c r="C264" s="25">
        <f>'Rate Card'!$B$12</f>
        <v>0</v>
      </c>
      <c r="D264" s="27"/>
      <c r="E264" s="26">
        <f t="shared" si="12"/>
        <v>0</v>
      </c>
    </row>
    <row r="265" spans="1:5" ht="12.75" customHeight="1">
      <c r="A265" s="44"/>
      <c r="B265" s="10">
        <f>'Rate Card'!$A$13</f>
        <v>0</v>
      </c>
      <c r="C265" s="25">
        <f>'Rate Card'!$B$13</f>
        <v>0</v>
      </c>
      <c r="D265" s="27"/>
      <c r="E265" s="26">
        <f t="shared" si="12"/>
        <v>0</v>
      </c>
    </row>
    <row r="266" spans="1:5" ht="12.75" customHeight="1">
      <c r="A266" s="44"/>
      <c r="B266" s="10">
        <f>'Rate Card'!$A$14</f>
        <v>0</v>
      </c>
      <c r="C266" s="25">
        <f>'Rate Card'!$B$14</f>
        <v>0</v>
      </c>
      <c r="D266" s="27"/>
      <c r="E266" s="26">
        <f t="shared" si="12"/>
        <v>0</v>
      </c>
    </row>
    <row r="267" spans="1:5" ht="12.75" customHeight="1">
      <c r="A267" s="44"/>
      <c r="B267" s="10">
        <f>'Rate Card'!$A$15</f>
        <v>0</v>
      </c>
      <c r="C267" s="25">
        <f>'Rate Card'!$B$15</f>
        <v>0</v>
      </c>
      <c r="D267" s="27"/>
      <c r="E267" s="26">
        <f t="shared" si="12"/>
        <v>0</v>
      </c>
    </row>
    <row r="268" spans="1:5" ht="12.75" customHeight="1">
      <c r="A268" s="44"/>
      <c r="B268" s="10">
        <f>'Rate Card'!$A$16</f>
        <v>0</v>
      </c>
      <c r="C268" s="25">
        <f>'Rate Card'!$B$16</f>
        <v>0</v>
      </c>
      <c r="D268" s="27"/>
      <c r="E268" s="26">
        <f t="shared" si="12"/>
        <v>0</v>
      </c>
    </row>
    <row r="269" spans="1:5" ht="12.75" customHeight="1">
      <c r="A269" s="44"/>
      <c r="B269" s="10">
        <f>'Rate Card'!$A$17</f>
        <v>0</v>
      </c>
      <c r="C269" s="25">
        <f>'Rate Card'!$B$17</f>
        <v>0</v>
      </c>
      <c r="D269" s="27"/>
      <c r="E269" s="26">
        <f t="shared" si="12"/>
        <v>0</v>
      </c>
    </row>
    <row r="270" spans="1:5" ht="12.75" customHeight="1">
      <c r="A270" s="44"/>
      <c r="B270" s="10">
        <f>'Rate Card'!$A$18</f>
        <v>0</v>
      </c>
      <c r="C270" s="25">
        <f>'Rate Card'!$B$18</f>
        <v>0</v>
      </c>
      <c r="D270" s="27"/>
      <c r="E270" s="26">
        <f t="shared" si="12"/>
        <v>0</v>
      </c>
    </row>
    <row r="271" spans="1:5" ht="12.75" customHeight="1">
      <c r="A271" s="44"/>
      <c r="B271" s="10">
        <f>'Rate Card'!$A$19</f>
        <v>0</v>
      </c>
      <c r="C271" s="25">
        <f>'Rate Card'!$B$19</f>
        <v>0</v>
      </c>
      <c r="D271" s="27"/>
      <c r="E271" s="26">
        <f t="shared" si="12"/>
        <v>0</v>
      </c>
    </row>
    <row r="272" spans="1:5" ht="12.75" customHeight="1">
      <c r="A272" s="44"/>
      <c r="B272" s="10">
        <f>'Rate Card'!$A$20</f>
        <v>0</v>
      </c>
      <c r="C272" s="25">
        <f>'Rate Card'!$B$20</f>
        <v>0</v>
      </c>
      <c r="D272" s="27"/>
      <c r="E272" s="26">
        <f t="shared" si="12"/>
        <v>0</v>
      </c>
    </row>
    <row r="273" spans="1:5" ht="12.75" customHeight="1">
      <c r="A273" s="44"/>
      <c r="B273" s="10">
        <f>'Rate Card'!$A$21</f>
        <v>0</v>
      </c>
      <c r="C273" s="25">
        <f>'Rate Card'!$B$21</f>
        <v>0</v>
      </c>
      <c r="D273" s="27"/>
      <c r="E273" s="26">
        <f t="shared" si="12"/>
        <v>0</v>
      </c>
    </row>
    <row r="274" spans="1:5" ht="12.75" customHeight="1">
      <c r="A274" s="45"/>
      <c r="B274" s="10">
        <f>'Rate Card'!$A$22</f>
        <v>0</v>
      </c>
      <c r="C274" s="25">
        <f>'Rate Card'!$B$22</f>
        <v>0</v>
      </c>
      <c r="D274" s="27"/>
      <c r="E274" s="26">
        <f t="shared" si="12"/>
        <v>0</v>
      </c>
    </row>
    <row r="275" spans="1:5" ht="12.75">
      <c r="A275" s="46"/>
      <c r="B275" s="47"/>
      <c r="C275" s="47"/>
      <c r="D275" s="47"/>
      <c r="E275" s="48"/>
    </row>
    <row r="276" spans="1:5" ht="12.75" customHeight="1">
      <c r="A276" s="43" t="str">
        <f>CONCATENATE(Summary!$A$22," ","-"," ",Summary!$B$23)</f>
        <v>IV-4.J. Turnover. - b. Turnover status reports</v>
      </c>
      <c r="B276" s="10">
        <f>'Rate Card'!$A$3</f>
        <v>0</v>
      </c>
      <c r="C276" s="25">
        <f>'Rate Card'!$B$3</f>
        <v>0</v>
      </c>
      <c r="D276" s="27"/>
      <c r="E276" s="26">
        <f>D276*C276</f>
        <v>0</v>
      </c>
    </row>
    <row r="277" spans="1:5" ht="12.75" customHeight="1">
      <c r="A277" s="44"/>
      <c r="B277" s="10">
        <f>'Rate Card'!$A$4</f>
        <v>0</v>
      </c>
      <c r="C277" s="25">
        <f>'Rate Card'!$B$4</f>
        <v>0</v>
      </c>
      <c r="D277" s="27"/>
      <c r="E277" s="26">
        <f aca="true" t="shared" si="13" ref="E277:E295">D277*C277</f>
        <v>0</v>
      </c>
    </row>
    <row r="278" spans="1:5" ht="12.75" customHeight="1">
      <c r="A278" s="44"/>
      <c r="B278" s="10">
        <f>'Rate Card'!$A$5</f>
        <v>0</v>
      </c>
      <c r="C278" s="25">
        <f>'Rate Card'!$B$5</f>
        <v>0</v>
      </c>
      <c r="D278" s="27"/>
      <c r="E278" s="26">
        <f t="shared" si="13"/>
        <v>0</v>
      </c>
    </row>
    <row r="279" spans="1:5" ht="12.75" customHeight="1">
      <c r="A279" s="44"/>
      <c r="B279" s="10">
        <f>'Rate Card'!$A$6</f>
        <v>0</v>
      </c>
      <c r="C279" s="25">
        <f>'Rate Card'!$B$6</f>
        <v>0</v>
      </c>
      <c r="D279" s="27"/>
      <c r="E279" s="26">
        <f t="shared" si="13"/>
        <v>0</v>
      </c>
    </row>
    <row r="280" spans="1:5" ht="12.75" customHeight="1">
      <c r="A280" s="44"/>
      <c r="B280" s="10">
        <f>'Rate Card'!$A$7</f>
        <v>0</v>
      </c>
      <c r="C280" s="25">
        <f>'Rate Card'!$B$7</f>
        <v>0</v>
      </c>
      <c r="D280" s="27"/>
      <c r="E280" s="26">
        <f t="shared" si="13"/>
        <v>0</v>
      </c>
    </row>
    <row r="281" spans="1:5" ht="12.75" customHeight="1">
      <c r="A281" s="44"/>
      <c r="B281" s="10">
        <f>'Rate Card'!$A$8</f>
        <v>0</v>
      </c>
      <c r="C281" s="25">
        <f>'Rate Card'!$B$8</f>
        <v>0</v>
      </c>
      <c r="D281" s="27"/>
      <c r="E281" s="26">
        <f t="shared" si="13"/>
        <v>0</v>
      </c>
    </row>
    <row r="282" spans="1:5" ht="12.75" customHeight="1">
      <c r="A282" s="44"/>
      <c r="B282" s="10">
        <f>'Rate Card'!$A$9</f>
        <v>0</v>
      </c>
      <c r="C282" s="25">
        <f>'Rate Card'!$B$9</f>
        <v>0</v>
      </c>
      <c r="D282" s="27"/>
      <c r="E282" s="26">
        <f t="shared" si="13"/>
        <v>0</v>
      </c>
    </row>
    <row r="283" spans="1:5" ht="12.75" customHeight="1">
      <c r="A283" s="44"/>
      <c r="B283" s="10">
        <f>'Rate Card'!$A$10</f>
        <v>0</v>
      </c>
      <c r="C283" s="25">
        <f>'Rate Card'!$B$10</f>
        <v>0</v>
      </c>
      <c r="D283" s="27"/>
      <c r="E283" s="26">
        <f t="shared" si="13"/>
        <v>0</v>
      </c>
    </row>
    <row r="284" spans="1:5" ht="12.75" customHeight="1">
      <c r="A284" s="44"/>
      <c r="B284" s="10">
        <f>'Rate Card'!$A$11</f>
        <v>0</v>
      </c>
      <c r="C284" s="25">
        <f>'Rate Card'!$B$11</f>
        <v>0</v>
      </c>
      <c r="D284" s="27"/>
      <c r="E284" s="26">
        <f t="shared" si="13"/>
        <v>0</v>
      </c>
    </row>
    <row r="285" spans="1:5" ht="12.75" customHeight="1">
      <c r="A285" s="44"/>
      <c r="B285" s="10">
        <f>'Rate Card'!$A$12</f>
        <v>0</v>
      </c>
      <c r="C285" s="25">
        <f>'Rate Card'!$B$12</f>
        <v>0</v>
      </c>
      <c r="D285" s="27"/>
      <c r="E285" s="26">
        <f t="shared" si="13"/>
        <v>0</v>
      </c>
    </row>
    <row r="286" spans="1:5" ht="12.75" customHeight="1">
      <c r="A286" s="44"/>
      <c r="B286" s="10">
        <f>'Rate Card'!$A$13</f>
        <v>0</v>
      </c>
      <c r="C286" s="25">
        <f>'Rate Card'!$B$13</f>
        <v>0</v>
      </c>
      <c r="D286" s="27"/>
      <c r="E286" s="26">
        <f t="shared" si="13"/>
        <v>0</v>
      </c>
    </row>
    <row r="287" spans="1:5" ht="12.75" customHeight="1">
      <c r="A287" s="44"/>
      <c r="B287" s="10">
        <f>'Rate Card'!$A$14</f>
        <v>0</v>
      </c>
      <c r="C287" s="25">
        <f>'Rate Card'!$B$14</f>
        <v>0</v>
      </c>
      <c r="D287" s="27"/>
      <c r="E287" s="26">
        <f t="shared" si="13"/>
        <v>0</v>
      </c>
    </row>
    <row r="288" spans="1:5" ht="12.75" customHeight="1">
      <c r="A288" s="44"/>
      <c r="B288" s="10">
        <f>'Rate Card'!$A$15</f>
        <v>0</v>
      </c>
      <c r="C288" s="25">
        <f>'Rate Card'!$B$15</f>
        <v>0</v>
      </c>
      <c r="D288" s="27"/>
      <c r="E288" s="26">
        <f t="shared" si="13"/>
        <v>0</v>
      </c>
    </row>
    <row r="289" spans="1:5" ht="12.75" customHeight="1">
      <c r="A289" s="44"/>
      <c r="B289" s="10">
        <f>'Rate Card'!$A$16</f>
        <v>0</v>
      </c>
      <c r="C289" s="25">
        <f>'Rate Card'!$B$16</f>
        <v>0</v>
      </c>
      <c r="D289" s="27"/>
      <c r="E289" s="26">
        <f t="shared" si="13"/>
        <v>0</v>
      </c>
    </row>
    <row r="290" spans="1:5" ht="12.75" customHeight="1">
      <c r="A290" s="44"/>
      <c r="B290" s="10">
        <f>'Rate Card'!$A$17</f>
        <v>0</v>
      </c>
      <c r="C290" s="25">
        <f>'Rate Card'!$B$17</f>
        <v>0</v>
      </c>
      <c r="D290" s="27"/>
      <c r="E290" s="26">
        <f t="shared" si="13"/>
        <v>0</v>
      </c>
    </row>
    <row r="291" spans="1:5" ht="12.75" customHeight="1">
      <c r="A291" s="44"/>
      <c r="B291" s="10">
        <f>'Rate Card'!$A$18</f>
        <v>0</v>
      </c>
      <c r="C291" s="25">
        <f>'Rate Card'!$B$18</f>
        <v>0</v>
      </c>
      <c r="D291" s="27"/>
      <c r="E291" s="26">
        <f t="shared" si="13"/>
        <v>0</v>
      </c>
    </row>
    <row r="292" spans="1:5" ht="12.75" customHeight="1">
      <c r="A292" s="44"/>
      <c r="B292" s="10">
        <f>'Rate Card'!$A$19</f>
        <v>0</v>
      </c>
      <c r="C292" s="25">
        <f>'Rate Card'!$B$19</f>
        <v>0</v>
      </c>
      <c r="D292" s="27"/>
      <c r="E292" s="26">
        <f t="shared" si="13"/>
        <v>0</v>
      </c>
    </row>
    <row r="293" spans="1:5" ht="12.75" customHeight="1">
      <c r="A293" s="44"/>
      <c r="B293" s="10">
        <f>'Rate Card'!$A$20</f>
        <v>0</v>
      </c>
      <c r="C293" s="25">
        <f>'Rate Card'!$B$20</f>
        <v>0</v>
      </c>
      <c r="D293" s="27"/>
      <c r="E293" s="26">
        <f t="shared" si="13"/>
        <v>0</v>
      </c>
    </row>
    <row r="294" spans="1:5" ht="12.75" customHeight="1">
      <c r="A294" s="44"/>
      <c r="B294" s="10">
        <f>'Rate Card'!$A$21</f>
        <v>0</v>
      </c>
      <c r="C294" s="25">
        <f>'Rate Card'!$B$21</f>
        <v>0</v>
      </c>
      <c r="D294" s="27"/>
      <c r="E294" s="26">
        <f t="shared" si="13"/>
        <v>0</v>
      </c>
    </row>
    <row r="295" spans="1:5" ht="12.75" customHeight="1">
      <c r="A295" s="45"/>
      <c r="B295" s="10">
        <f>'Rate Card'!$A$22</f>
        <v>0</v>
      </c>
      <c r="C295" s="25">
        <f>'Rate Card'!$B$22</f>
        <v>0</v>
      </c>
      <c r="D295" s="27"/>
      <c r="E295" s="26">
        <f t="shared" si="13"/>
        <v>0</v>
      </c>
    </row>
    <row r="296" spans="1:5" ht="12.75">
      <c r="A296" s="46"/>
      <c r="B296" s="47"/>
      <c r="C296" s="47"/>
      <c r="D296" s="47"/>
      <c r="E296" s="48"/>
    </row>
  </sheetData>
  <sheetProtection/>
  <mergeCells count="29">
    <mergeCell ref="A296:E296"/>
    <mergeCell ref="A191:E191"/>
    <mergeCell ref="A192:A211"/>
    <mergeCell ref="A212:E212"/>
    <mergeCell ref="A213:A232"/>
    <mergeCell ref="A233:E233"/>
    <mergeCell ref="A170:E170"/>
    <mergeCell ref="A171:A190"/>
    <mergeCell ref="A254:E254"/>
    <mergeCell ref="A255:A274"/>
    <mergeCell ref="A275:E275"/>
    <mergeCell ref="A276:A295"/>
    <mergeCell ref="A1:E1"/>
    <mergeCell ref="A3:A22"/>
    <mergeCell ref="A23:E23"/>
    <mergeCell ref="A65:E65"/>
    <mergeCell ref="A24:A43"/>
    <mergeCell ref="A234:A253"/>
    <mergeCell ref="A128:E128"/>
    <mergeCell ref="A129:A148"/>
    <mergeCell ref="A149:E149"/>
    <mergeCell ref="A150:A169"/>
    <mergeCell ref="A45:A64"/>
    <mergeCell ref="A44:E44"/>
    <mergeCell ref="A87:A106"/>
    <mergeCell ref="A107:E107"/>
    <mergeCell ref="A108:A127"/>
    <mergeCell ref="A66:A85"/>
    <mergeCell ref="A86:E86"/>
  </mergeCells>
  <printOptions horizontalCentered="1"/>
  <pageMargins left="0.25" right="0.25" top="0.25" bottom="0.25" header="0.5" footer="0.5"/>
  <pageSetup fitToHeight="1" fitToWidth="1" horizontalDpi="600" verticalDpi="600" orientation="portrait" scale="18" r:id="rId1"/>
  <headerFooter alignWithMargins="0">
    <oddFooter>&amp;L&amp;"Times New Roman,Regular"&amp;8Rev 4.11.2011&amp;R&amp;"Times New Roman,Regular"&amp;8Page &amp;P</oddFooter>
  </headerFooter>
  <rowBreaks count="2" manualBreakCount="2">
    <brk id="44" max="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7.421875" style="0" customWidth="1"/>
    <col min="2" max="2" width="36.00390625" style="0" customWidth="1"/>
  </cols>
  <sheetData>
    <row r="1" spans="1:2" ht="12.75">
      <c r="A1" s="50" t="s">
        <v>48</v>
      </c>
      <c r="B1" s="50"/>
    </row>
    <row r="2" spans="1:2" ht="12.75">
      <c r="A2" s="32"/>
      <c r="B2" s="32"/>
    </row>
    <row r="3" spans="1:2" ht="25.5">
      <c r="A3" s="33" t="s">
        <v>41</v>
      </c>
      <c r="B3" s="38" t="s">
        <v>49</v>
      </c>
    </row>
    <row r="4" spans="1:2" ht="12.75">
      <c r="A4" s="34" t="s">
        <v>42</v>
      </c>
      <c r="B4" s="39">
        <v>0</v>
      </c>
    </row>
    <row r="5" spans="1:2" ht="12.75">
      <c r="A5" s="34" t="s">
        <v>43</v>
      </c>
      <c r="B5" s="40">
        <v>0</v>
      </c>
    </row>
    <row r="6" spans="1:2" ht="12.75">
      <c r="A6" s="34" t="s">
        <v>44</v>
      </c>
      <c r="B6" s="39">
        <v>0</v>
      </c>
    </row>
    <row r="7" spans="1:2" ht="12.75">
      <c r="A7" s="34" t="s">
        <v>45</v>
      </c>
      <c r="B7" s="40">
        <v>0</v>
      </c>
    </row>
    <row r="8" spans="1:2" ht="12.75">
      <c r="A8" s="34" t="s">
        <v>46</v>
      </c>
      <c r="B8" s="40">
        <v>0</v>
      </c>
    </row>
    <row r="9" spans="1:2" ht="12.75">
      <c r="A9" s="34" t="s">
        <v>50</v>
      </c>
      <c r="B9" s="40">
        <v>0</v>
      </c>
    </row>
    <row r="10" spans="1:2" ht="12.75">
      <c r="A10" s="34" t="s">
        <v>51</v>
      </c>
      <c r="B10" s="40">
        <v>0</v>
      </c>
    </row>
    <row r="11" spans="1:2" ht="12.75">
      <c r="A11" s="35" t="s">
        <v>52</v>
      </c>
      <c r="B11" s="36">
        <f>SUM(B4:B7)</f>
        <v>0</v>
      </c>
    </row>
    <row r="12" spans="1:2" ht="12.75">
      <c r="A12" s="35" t="s">
        <v>53</v>
      </c>
      <c r="B12" s="36">
        <f>SUM(B8:B10)</f>
        <v>0</v>
      </c>
    </row>
    <row r="13" spans="1:2" ht="12.75">
      <c r="A13" s="37" t="s">
        <v>47</v>
      </c>
      <c r="B13" s="36">
        <f>B11+B12</f>
        <v>0</v>
      </c>
    </row>
    <row r="16" ht="12.75">
      <c r="A16" t="s">
        <v>59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="85" zoomScaleNormal="85" zoomScalePageLayoutView="0" workbookViewId="0" topLeftCell="A1">
      <pane ySplit="2" topLeftCell="A3" activePane="bottomLeft" state="frozen"/>
      <selection pane="topLeft" activeCell="B47" sqref="B47"/>
      <selection pane="bottomLeft" activeCell="A27" sqref="A27:C27"/>
    </sheetView>
  </sheetViews>
  <sheetFormatPr defaultColWidth="9.140625" defaultRowHeight="12.75"/>
  <cols>
    <col min="1" max="1" width="47.140625" style="1" customWidth="1"/>
    <col min="2" max="2" width="42.421875" style="1" customWidth="1"/>
    <col min="3" max="3" width="23.421875" style="1" customWidth="1"/>
    <col min="4" max="4" width="27.57421875" style="19" customWidth="1"/>
    <col min="5" max="5" width="15.8515625" style="1" customWidth="1"/>
    <col min="6" max="6" width="18.8515625" style="1" customWidth="1"/>
    <col min="7" max="16384" width="9.140625" style="1" customWidth="1"/>
  </cols>
  <sheetData>
    <row r="1" spans="1:4" ht="33.75">
      <c r="A1" s="52" t="s">
        <v>8</v>
      </c>
      <c r="B1" s="52"/>
      <c r="C1" s="52"/>
      <c r="D1" s="52"/>
    </row>
    <row r="2" spans="1:4" ht="12.75">
      <c r="A2" s="4" t="s">
        <v>9</v>
      </c>
      <c r="B2" s="4" t="s">
        <v>7</v>
      </c>
      <c r="C2" s="5" t="s">
        <v>10</v>
      </c>
      <c r="D2" s="20" t="s">
        <v>4</v>
      </c>
    </row>
    <row r="3" spans="1:4" ht="12.75">
      <c r="A3" s="31" t="s">
        <v>19</v>
      </c>
      <c r="B3" s="2" t="s">
        <v>20</v>
      </c>
      <c r="C3" s="17">
        <f>SUM(Deliverables!D3:D22)</f>
        <v>0</v>
      </c>
      <c r="D3" s="6">
        <f>SUM(Deliverables!E3:E22)</f>
        <v>0</v>
      </c>
    </row>
    <row r="4" spans="1:4" ht="12.75">
      <c r="A4" s="53"/>
      <c r="B4" s="54"/>
      <c r="C4" s="21">
        <f>SUM(C3:C3)</f>
        <v>0</v>
      </c>
      <c r="D4" s="22">
        <f>SUM(D3:D3)</f>
        <v>0</v>
      </c>
    </row>
    <row r="5" spans="1:4" ht="12.75">
      <c r="A5" s="55" t="s">
        <v>21</v>
      </c>
      <c r="B5" s="2" t="s">
        <v>22</v>
      </c>
      <c r="C5" s="17">
        <f>SUM(Deliverables!D24:D43)</f>
        <v>0</v>
      </c>
      <c r="D5" s="6">
        <f>SUM(Deliverables!E24:E43)</f>
        <v>0</v>
      </c>
    </row>
    <row r="6" spans="1:4" ht="12.75">
      <c r="A6" s="55"/>
      <c r="B6" s="2" t="s">
        <v>23</v>
      </c>
      <c r="C6" s="17">
        <f>SUM(Deliverables!D45:D64)</f>
        <v>0</v>
      </c>
      <c r="D6" s="6">
        <f>SUM(Deliverables!E45:E64)</f>
        <v>0</v>
      </c>
    </row>
    <row r="7" spans="1:4" ht="12.75">
      <c r="A7" s="53"/>
      <c r="B7" s="54"/>
      <c r="C7" s="21">
        <f>SUM(C5:C6)</f>
        <v>0</v>
      </c>
      <c r="D7" s="22">
        <f>SUM(D5:D6)</f>
        <v>0</v>
      </c>
    </row>
    <row r="8" spans="1:4" ht="12.75">
      <c r="A8" s="31" t="s">
        <v>24</v>
      </c>
      <c r="B8" s="2" t="s">
        <v>25</v>
      </c>
      <c r="C8" s="17">
        <f>SUM(Deliverables!D66:D85)</f>
        <v>0</v>
      </c>
      <c r="D8" s="6">
        <f>SUM(Deliverables!E66:E85)</f>
        <v>0</v>
      </c>
    </row>
    <row r="9" spans="1:4" ht="12.75">
      <c r="A9" s="53"/>
      <c r="B9" s="54"/>
      <c r="C9" s="21">
        <f>SUM(C8:C8)</f>
        <v>0</v>
      </c>
      <c r="D9" s="22">
        <f>SUM(D8:D8)</f>
        <v>0</v>
      </c>
    </row>
    <row r="10" spans="1:4" ht="12.75">
      <c r="A10" s="31" t="s">
        <v>26</v>
      </c>
      <c r="B10" s="2" t="s">
        <v>27</v>
      </c>
      <c r="C10" s="17">
        <f>SUM(Deliverables!D87:D106)</f>
        <v>0</v>
      </c>
      <c r="D10" s="6">
        <f>SUM(Deliverables!E87:E106)</f>
        <v>0</v>
      </c>
    </row>
    <row r="11" spans="1:4" ht="12.75">
      <c r="A11" s="53"/>
      <c r="B11" s="54"/>
      <c r="C11" s="21">
        <f>SUM(C10:C10)</f>
        <v>0</v>
      </c>
      <c r="D11" s="22">
        <f>SUM(D10:D10)</f>
        <v>0</v>
      </c>
    </row>
    <row r="12" spans="1:4" ht="12.75">
      <c r="A12" s="55" t="s">
        <v>28</v>
      </c>
      <c r="B12" s="2" t="s">
        <v>29</v>
      </c>
      <c r="C12" s="17">
        <f>SUM(Deliverables!D108:D127)</f>
        <v>0</v>
      </c>
      <c r="D12" s="6">
        <f>SUM(Deliverables!E108:E127)</f>
        <v>0</v>
      </c>
    </row>
    <row r="13" spans="1:4" ht="12.75">
      <c r="A13" s="55"/>
      <c r="B13" s="2" t="s">
        <v>30</v>
      </c>
      <c r="C13" s="17">
        <f>SUM(Deliverables!D129:D148)</f>
        <v>0</v>
      </c>
      <c r="D13" s="6">
        <f>SUM(Deliverables!E129:E148)</f>
        <v>0</v>
      </c>
    </row>
    <row r="14" spans="1:4" ht="12.75">
      <c r="A14" s="53"/>
      <c r="B14" s="54"/>
      <c r="C14" s="21">
        <f>SUM(C12:C13)</f>
        <v>0</v>
      </c>
      <c r="D14" s="22">
        <f>SUM(D12:D13)</f>
        <v>0</v>
      </c>
    </row>
    <row r="15" spans="1:4" ht="12.75">
      <c r="A15" s="31" t="s">
        <v>31</v>
      </c>
      <c r="B15" s="2" t="s">
        <v>32</v>
      </c>
      <c r="C15" s="17">
        <f>SUM(Deliverables!D150:D169)</f>
        <v>0</v>
      </c>
      <c r="D15" s="6">
        <f>SUM(Deliverables!E150:E169)</f>
        <v>0</v>
      </c>
    </row>
    <row r="16" spans="1:4" ht="12.75">
      <c r="A16" s="53"/>
      <c r="B16" s="54"/>
      <c r="C16" s="21">
        <f>SUM(C15:C15)</f>
        <v>0</v>
      </c>
      <c r="D16" s="22">
        <f>SUM(D15:D15)</f>
        <v>0</v>
      </c>
    </row>
    <row r="17" spans="1:4" ht="12.75">
      <c r="A17" s="55" t="s">
        <v>33</v>
      </c>
      <c r="B17" s="2" t="s">
        <v>34</v>
      </c>
      <c r="C17" s="17">
        <f>SUM(Deliverables!D171:D190)</f>
        <v>0</v>
      </c>
      <c r="D17" s="6">
        <f>SUM(Deliverables!E171:E190)</f>
        <v>0</v>
      </c>
    </row>
    <row r="18" spans="1:4" ht="12.75">
      <c r="A18" s="55"/>
      <c r="B18" s="2" t="s">
        <v>35</v>
      </c>
      <c r="C18" s="17">
        <f>SUM(Deliverables!D192:D211)</f>
        <v>0</v>
      </c>
      <c r="D18" s="6">
        <f>SUM(Deliverables!E192:E211)</f>
        <v>0</v>
      </c>
    </row>
    <row r="19" spans="1:4" ht="12.75">
      <c r="A19" s="55"/>
      <c r="B19" s="2" t="s">
        <v>36</v>
      </c>
      <c r="C19" s="17">
        <f>SUM(Deliverables!D213:D232)</f>
        <v>0</v>
      </c>
      <c r="D19" s="6">
        <f>SUM(Deliverables!E213:E232)</f>
        <v>0</v>
      </c>
    </row>
    <row r="20" spans="1:4" ht="12.75">
      <c r="A20" s="55"/>
      <c r="B20" s="2" t="s">
        <v>37</v>
      </c>
      <c r="C20" s="18">
        <f>SUM(Deliverables!D234:D253)</f>
        <v>0</v>
      </c>
      <c r="D20" s="6">
        <f>SUM(Deliverables!E234:E253)</f>
        <v>0</v>
      </c>
    </row>
    <row r="21" spans="1:4" ht="12.75">
      <c r="A21" s="53"/>
      <c r="B21" s="54"/>
      <c r="C21" s="21">
        <f>SUM(C17:C20)</f>
        <v>0</v>
      </c>
      <c r="D21" s="22">
        <f>SUM(D17:D20)</f>
        <v>0</v>
      </c>
    </row>
    <row r="22" spans="1:4" ht="12.75">
      <c r="A22" s="55" t="s">
        <v>38</v>
      </c>
      <c r="B22" s="2" t="s">
        <v>39</v>
      </c>
      <c r="C22" s="17">
        <f>SUM(Deliverables!D255:D274)</f>
        <v>0</v>
      </c>
      <c r="D22" s="6">
        <f>SUM(Deliverables!E255:E274)</f>
        <v>0</v>
      </c>
    </row>
    <row r="23" spans="1:4" ht="12.75">
      <c r="A23" s="55"/>
      <c r="B23" s="2" t="s">
        <v>40</v>
      </c>
      <c r="C23" s="17">
        <f>SUM(Deliverables!D276:D295)</f>
        <v>0</v>
      </c>
      <c r="D23" s="6">
        <f>SUM(Deliverables!E276:E295)</f>
        <v>0</v>
      </c>
    </row>
    <row r="24" spans="1:4" ht="12.75">
      <c r="A24" s="53"/>
      <c r="B24" s="54"/>
      <c r="C24" s="21">
        <f>SUM(C22:C23)</f>
        <v>0</v>
      </c>
      <c r="D24" s="22">
        <f>SUM(D22:D23)</f>
        <v>0</v>
      </c>
    </row>
    <row r="25" spans="1:4" ht="15.75">
      <c r="A25" s="51" t="s">
        <v>11</v>
      </c>
      <c r="B25" s="51"/>
      <c r="C25" s="51"/>
      <c r="D25" s="30">
        <f>D24+D21+D16+D14+D11+D9+D7+D4</f>
        <v>0</v>
      </c>
    </row>
    <row r="26" spans="1:4" ht="15.75">
      <c r="A26" s="51" t="s">
        <v>54</v>
      </c>
      <c r="B26" s="51"/>
      <c r="C26" s="51"/>
      <c r="D26" s="30">
        <f>'Maintenance and Support'!B11</f>
        <v>0</v>
      </c>
    </row>
    <row r="27" spans="1:4" ht="15.75">
      <c r="A27" s="51" t="s">
        <v>61</v>
      </c>
      <c r="B27" s="51"/>
      <c r="C27" s="51"/>
      <c r="D27" s="30">
        <f>'Maintenance and Support'!B12</f>
        <v>0</v>
      </c>
    </row>
    <row r="28" spans="1:4" ht="15.75">
      <c r="A28" s="51" t="s">
        <v>55</v>
      </c>
      <c r="B28" s="51"/>
      <c r="C28" s="51"/>
      <c r="D28" s="30">
        <f>D25+D26</f>
        <v>0</v>
      </c>
    </row>
    <row r="29" spans="1:4" ht="15.75">
      <c r="A29" s="51" t="s">
        <v>56</v>
      </c>
      <c r="B29" s="51"/>
      <c r="C29" s="51"/>
      <c r="D29" s="30">
        <f>D25+D26+D27</f>
        <v>0</v>
      </c>
    </row>
  </sheetData>
  <sheetProtection/>
  <mergeCells count="18">
    <mergeCell ref="A17:A20"/>
    <mergeCell ref="A21:B21"/>
    <mergeCell ref="A22:A23"/>
    <mergeCell ref="A24:B24"/>
    <mergeCell ref="A9:B9"/>
    <mergeCell ref="A11:B11"/>
    <mergeCell ref="A12:A13"/>
    <mergeCell ref="A14:B14"/>
    <mergeCell ref="A27:C27"/>
    <mergeCell ref="A28:C28"/>
    <mergeCell ref="A29:C29"/>
    <mergeCell ref="A1:D1"/>
    <mergeCell ref="A4:B4"/>
    <mergeCell ref="A5:A6"/>
    <mergeCell ref="A7:B7"/>
    <mergeCell ref="A25:C25"/>
    <mergeCell ref="A26:C26"/>
    <mergeCell ref="A16:B16"/>
  </mergeCells>
  <printOptions horizontalCentered="1"/>
  <pageMargins left="0.25" right="0.25" top="0.25" bottom="0.25" header="0.5" footer="0.5"/>
  <pageSetup fitToHeight="1" fitToWidth="1" horizontalDpi="600" verticalDpi="600" orientation="portrait" scale="96" r:id="rId1"/>
  <headerFooter alignWithMargins="0">
    <oddFooter>&amp;L&amp;"Times New Roman,Regular"&amp;8Rev 4.11.2011&amp;R&amp;"Times New Roman,Regular"&amp;8Page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kashaffer</dc:creator>
  <cp:keywords/>
  <dc:description/>
  <cp:lastModifiedBy>Ken</cp:lastModifiedBy>
  <cp:lastPrinted>2011-04-14T12:22:57Z</cp:lastPrinted>
  <dcterms:created xsi:type="dcterms:W3CDTF">2008-09-05T19:13:41Z</dcterms:created>
  <dcterms:modified xsi:type="dcterms:W3CDTF">2015-12-23T15:52:26Z</dcterms:modified>
  <cp:category/>
  <cp:version/>
  <cp:contentType/>
  <cp:contentStatus/>
</cp:coreProperties>
</file>